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ABRIL 2025" sheetId="5" r:id="rId1"/>
  </sheets>
  <definedNames>
    <definedName name="_xlnm._FilterDatabase" localSheetId="0" hidden="1">'MT EMPLEADOS FIJOS ABRIL 2025'!$L$1:$L$859</definedName>
    <definedName name="_xlnm.Print_Area" localSheetId="0">'MT EMPLEADOS FIJOS ABRIL 2025'!$A$1:$T$857</definedName>
  </definedNames>
  <calcPr calcId="162913"/>
</workbook>
</file>

<file path=xl/calcChain.xml><?xml version="1.0" encoding="utf-8"?>
<calcChain xmlns="http://schemas.openxmlformats.org/spreadsheetml/2006/main">
  <c r="M840" i="5" l="1"/>
  <c r="P583" i="5"/>
  <c r="Q583" i="5"/>
  <c r="S583" i="5"/>
  <c r="K583" i="5"/>
  <c r="L583" i="5"/>
  <c r="N583" i="5"/>
  <c r="P88" i="5"/>
  <c r="Q88" i="5"/>
  <c r="S88" i="5" s="1"/>
  <c r="K88" i="5"/>
  <c r="L88" i="5"/>
  <c r="N88" i="5"/>
  <c r="P65" i="5"/>
  <c r="Q65" i="5"/>
  <c r="S65" i="5" s="1"/>
  <c r="K65" i="5"/>
  <c r="L65" i="5"/>
  <c r="N65" i="5"/>
  <c r="P189" i="5"/>
  <c r="Q189" i="5"/>
  <c r="S189" i="5" s="1"/>
  <c r="K189" i="5"/>
  <c r="L189" i="5"/>
  <c r="N189" i="5"/>
  <c r="Q70" i="5"/>
  <c r="S70" i="5" s="1"/>
  <c r="P70" i="5"/>
  <c r="K70" i="5"/>
  <c r="L70" i="5"/>
  <c r="N70" i="5"/>
  <c r="P69" i="5"/>
  <c r="Q69" i="5"/>
  <c r="S69" i="5" s="1"/>
  <c r="K69" i="5"/>
  <c r="L69" i="5"/>
  <c r="N69" i="5"/>
  <c r="P160" i="5"/>
  <c r="Q160" i="5"/>
  <c r="S160" i="5" s="1"/>
  <c r="K160" i="5"/>
  <c r="L160" i="5"/>
  <c r="N160" i="5"/>
  <c r="P37" i="5"/>
  <c r="Q37" i="5"/>
  <c r="S37" i="5" s="1"/>
  <c r="K37" i="5"/>
  <c r="L37" i="5"/>
  <c r="N37" i="5"/>
  <c r="Q36" i="5"/>
  <c r="S36" i="5" s="1"/>
  <c r="P36" i="5"/>
  <c r="N36" i="5"/>
  <c r="L36" i="5"/>
  <c r="K36" i="5"/>
  <c r="P35" i="5"/>
  <c r="Q35" i="5"/>
  <c r="S35" i="5" s="1"/>
  <c r="K35" i="5"/>
  <c r="L35" i="5"/>
  <c r="N35" i="5"/>
  <c r="P21" i="5"/>
  <c r="Q21" i="5"/>
  <c r="S21" i="5" s="1"/>
  <c r="K21" i="5"/>
  <c r="N21" i="5"/>
  <c r="P34" i="5"/>
  <c r="Q34" i="5"/>
  <c r="S34" i="5" s="1"/>
  <c r="K34" i="5"/>
  <c r="L34" i="5"/>
  <c r="N34" i="5"/>
  <c r="Q194" i="5"/>
  <c r="S194" i="5" s="1"/>
  <c r="P194" i="5"/>
  <c r="K194" i="5"/>
  <c r="L194" i="5"/>
  <c r="N194" i="5"/>
  <c r="P159" i="5"/>
  <c r="Q159" i="5"/>
  <c r="S159" i="5" s="1"/>
  <c r="K159" i="5"/>
  <c r="L159" i="5"/>
  <c r="N159" i="5"/>
  <c r="R70" i="5" l="1"/>
  <c r="R88" i="5"/>
  <c r="R583" i="5"/>
  <c r="R189" i="5"/>
  <c r="R34" i="5"/>
  <c r="R36" i="5"/>
  <c r="R35" i="5"/>
  <c r="R65" i="5"/>
  <c r="R160" i="5"/>
  <c r="R69" i="5"/>
  <c r="R37" i="5"/>
  <c r="R21" i="5"/>
  <c r="R194" i="5"/>
  <c r="R159" i="5"/>
  <c r="P19" i="5"/>
  <c r="Q19" i="5"/>
  <c r="S19" i="5" s="1"/>
  <c r="K19" i="5"/>
  <c r="N19" i="5"/>
  <c r="P32" i="5"/>
  <c r="Q32" i="5"/>
  <c r="S32" i="5" s="1"/>
  <c r="K32" i="5"/>
  <c r="L32" i="5"/>
  <c r="N32" i="5"/>
  <c r="P31" i="5"/>
  <c r="Q31" i="5"/>
  <c r="S31" i="5" s="1"/>
  <c r="K31" i="5"/>
  <c r="L31" i="5"/>
  <c r="N31" i="5"/>
  <c r="R19" i="5" l="1"/>
  <c r="R31" i="5"/>
  <c r="R32" i="5"/>
  <c r="P23" i="5"/>
  <c r="Q23" i="5"/>
  <c r="S23" i="5" s="1"/>
  <c r="P22" i="5"/>
  <c r="Q22" i="5"/>
  <c r="S22" i="5" s="1"/>
  <c r="K23" i="5"/>
  <c r="N23" i="5"/>
  <c r="K22" i="5"/>
  <c r="N22" i="5"/>
  <c r="P14" i="5"/>
  <c r="Q14" i="5"/>
  <c r="S14" i="5" s="1"/>
  <c r="K14" i="5"/>
  <c r="R14" i="5" s="1"/>
  <c r="P713" i="5"/>
  <c r="Q713" i="5"/>
  <c r="S713" i="5" s="1"/>
  <c r="K713" i="5"/>
  <c r="L713" i="5"/>
  <c r="N713" i="5"/>
  <c r="P797" i="5"/>
  <c r="Q797" i="5"/>
  <c r="S797" i="5" s="1"/>
  <c r="K797" i="5"/>
  <c r="L797" i="5"/>
  <c r="N797" i="5"/>
  <c r="R713" i="5" l="1"/>
  <c r="R22" i="5"/>
  <c r="R23" i="5"/>
  <c r="R797" i="5"/>
  <c r="Q839" i="5"/>
  <c r="Q838" i="5"/>
  <c r="Q837" i="5"/>
  <c r="Q836" i="5"/>
  <c r="Q835" i="5"/>
  <c r="Q834" i="5"/>
  <c r="Q833" i="5"/>
  <c r="Q832" i="5"/>
  <c r="Q829" i="5"/>
  <c r="Q831" i="5"/>
  <c r="Q830" i="5"/>
  <c r="Q828" i="5"/>
  <c r="Q827" i="5"/>
  <c r="Q825" i="5"/>
  <c r="Q824" i="5"/>
  <c r="Q823" i="5"/>
  <c r="Q822" i="5"/>
  <c r="Q821" i="5"/>
  <c r="Q820" i="5"/>
  <c r="Q819" i="5"/>
  <c r="Q818" i="5"/>
  <c r="Q817" i="5"/>
  <c r="Q816" i="5"/>
  <c r="Q815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802" i="5"/>
  <c r="Q801" i="5"/>
  <c r="Q800" i="5"/>
  <c r="Q799" i="5"/>
  <c r="Q798" i="5"/>
  <c r="Q796" i="5"/>
  <c r="Q795" i="5"/>
  <c r="Q794" i="5"/>
  <c r="Q793" i="5"/>
  <c r="Q792" i="5"/>
  <c r="Q791" i="5"/>
  <c r="Q790" i="5"/>
  <c r="Q789" i="5"/>
  <c r="Q788" i="5"/>
  <c r="Q787" i="5"/>
  <c r="Q786" i="5"/>
  <c r="Q785" i="5"/>
  <c r="Q784" i="5"/>
  <c r="Q783" i="5"/>
  <c r="Q782" i="5"/>
  <c r="Q781" i="5"/>
  <c r="Q780" i="5"/>
  <c r="Q779" i="5"/>
  <c r="Q778" i="5"/>
  <c r="Q777" i="5"/>
  <c r="Q776" i="5"/>
  <c r="Q775" i="5"/>
  <c r="Q774" i="5"/>
  <c r="Q773" i="5"/>
  <c r="Q772" i="5"/>
  <c r="Q771" i="5"/>
  <c r="Q770" i="5"/>
  <c r="Q769" i="5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2" i="5"/>
  <c r="Q711" i="5"/>
  <c r="Q710" i="5"/>
  <c r="Q709" i="5"/>
  <c r="Q708" i="5"/>
  <c r="Q707" i="5"/>
  <c r="Q706" i="5"/>
  <c r="Q705" i="5"/>
  <c r="Q704" i="5"/>
  <c r="Q703" i="5"/>
  <c r="Q702" i="5"/>
  <c r="Q701" i="5"/>
  <c r="Q700" i="5"/>
  <c r="Q699" i="5"/>
  <c r="Q698" i="5"/>
  <c r="Q697" i="5"/>
  <c r="Q696" i="5"/>
  <c r="Q695" i="5"/>
  <c r="Q694" i="5"/>
  <c r="Q693" i="5"/>
  <c r="S693" i="5" s="1"/>
  <c r="Q692" i="5"/>
  <c r="Q691" i="5"/>
  <c r="Q690" i="5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7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Q441" i="5"/>
  <c r="Q440" i="5"/>
  <c r="S440" i="5" s="1"/>
  <c r="Q439" i="5"/>
  <c r="S439" i="5" s="1"/>
  <c r="Q438" i="5"/>
  <c r="S438" i="5" s="1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11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Q269" i="5"/>
  <c r="Q268" i="5"/>
  <c r="S268" i="5" s="1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3" i="5"/>
  <c r="Q192" i="5"/>
  <c r="Q191" i="5"/>
  <c r="Q190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826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68" i="5"/>
  <c r="Q67" i="5"/>
  <c r="Q66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5" i="5"/>
  <c r="Q44" i="5"/>
  <c r="Q43" i="5"/>
  <c r="Q42" i="5"/>
  <c r="Q41" i="5"/>
  <c r="Q40" i="5"/>
  <c r="Q39" i="5"/>
  <c r="Q38" i="5"/>
  <c r="Q33" i="5"/>
  <c r="Q30" i="5"/>
  <c r="Q29" i="5"/>
  <c r="Q28" i="5"/>
  <c r="Q27" i="5"/>
  <c r="Q26" i="5"/>
  <c r="Q25" i="5"/>
  <c r="Q24" i="5"/>
  <c r="Q20" i="5"/>
  <c r="Q18" i="5"/>
  <c r="Q17" i="5"/>
  <c r="Q16" i="5"/>
  <c r="Q15" i="5"/>
  <c r="Q13" i="5"/>
  <c r="Q12" i="5"/>
  <c r="Q11" i="5"/>
  <c r="Q10" i="5"/>
  <c r="Q9" i="5"/>
  <c r="Q8" i="5"/>
  <c r="P84" i="5"/>
  <c r="K84" i="5"/>
  <c r="L84" i="5"/>
  <c r="N84" i="5"/>
  <c r="P693" i="5"/>
  <c r="K693" i="5"/>
  <c r="L693" i="5"/>
  <c r="N693" i="5"/>
  <c r="P440" i="5"/>
  <c r="K440" i="5"/>
  <c r="L440" i="5"/>
  <c r="N440" i="5"/>
  <c r="P439" i="5"/>
  <c r="K439" i="5"/>
  <c r="L439" i="5"/>
  <c r="N439" i="5"/>
  <c r="P438" i="5"/>
  <c r="K438" i="5"/>
  <c r="L438" i="5"/>
  <c r="N438" i="5"/>
  <c r="P268" i="5"/>
  <c r="K268" i="5"/>
  <c r="L268" i="5"/>
  <c r="N268" i="5"/>
  <c r="R84" i="5" l="1"/>
  <c r="R693" i="5"/>
  <c r="R268" i="5"/>
  <c r="R439" i="5"/>
  <c r="R440" i="5"/>
  <c r="R438" i="5"/>
  <c r="P269" i="5"/>
  <c r="S269" i="5"/>
  <c r="K269" i="5"/>
  <c r="L269" i="5"/>
  <c r="N269" i="5"/>
  <c r="R269" i="5" l="1"/>
  <c r="P359" i="5"/>
  <c r="S359" i="5"/>
  <c r="K359" i="5"/>
  <c r="L359" i="5"/>
  <c r="N359" i="5"/>
  <c r="P29" i="5"/>
  <c r="S29" i="5"/>
  <c r="K29" i="5"/>
  <c r="L29" i="5"/>
  <c r="N29" i="5"/>
  <c r="P64" i="5"/>
  <c r="S64" i="5"/>
  <c r="K64" i="5"/>
  <c r="L64" i="5"/>
  <c r="N64" i="5"/>
  <c r="P18" i="5"/>
  <c r="S18" i="5"/>
  <c r="K18" i="5"/>
  <c r="N18" i="5"/>
  <c r="P44" i="5"/>
  <c r="S44" i="5"/>
  <c r="K44" i="5"/>
  <c r="L44" i="5"/>
  <c r="N44" i="5"/>
  <c r="R64" i="5" l="1"/>
  <c r="R29" i="5"/>
  <c r="R359" i="5"/>
  <c r="R44" i="5"/>
  <c r="R18" i="5"/>
  <c r="P306" i="5"/>
  <c r="S306" i="5"/>
  <c r="K306" i="5"/>
  <c r="L306" i="5"/>
  <c r="N306" i="5"/>
  <c r="P305" i="5"/>
  <c r="S305" i="5"/>
  <c r="K305" i="5"/>
  <c r="L305" i="5"/>
  <c r="N305" i="5"/>
  <c r="P304" i="5"/>
  <c r="S304" i="5"/>
  <c r="K304" i="5"/>
  <c r="L304" i="5"/>
  <c r="N304" i="5"/>
  <c r="R304" i="5" l="1"/>
  <c r="R305" i="5"/>
  <c r="R306" i="5"/>
  <c r="J840" i="5"/>
  <c r="I840" i="5"/>
  <c r="G840" i="5"/>
  <c r="P344" i="5"/>
  <c r="S344" i="5"/>
  <c r="K344" i="5"/>
  <c r="L344" i="5"/>
  <c r="N344" i="5"/>
  <c r="R344" i="5" l="1"/>
  <c r="P93" i="5"/>
  <c r="S93" i="5"/>
  <c r="K93" i="5"/>
  <c r="L93" i="5"/>
  <c r="N93" i="5"/>
  <c r="P246" i="5"/>
  <c r="S246" i="5"/>
  <c r="K246" i="5"/>
  <c r="L246" i="5"/>
  <c r="N246" i="5"/>
  <c r="P57" i="5"/>
  <c r="S57" i="5"/>
  <c r="K57" i="5"/>
  <c r="L57" i="5"/>
  <c r="N57" i="5"/>
  <c r="P164" i="5"/>
  <c r="S164" i="5"/>
  <c r="K164" i="5"/>
  <c r="L164" i="5"/>
  <c r="N164" i="5"/>
  <c r="P489" i="5"/>
  <c r="S489" i="5"/>
  <c r="K489" i="5"/>
  <c r="L489" i="5"/>
  <c r="N489" i="5"/>
  <c r="R246" i="5" l="1"/>
  <c r="R164" i="5"/>
  <c r="R57" i="5"/>
  <c r="R489" i="5"/>
  <c r="R93" i="5"/>
  <c r="P736" i="5"/>
  <c r="S736" i="5"/>
  <c r="K736" i="5" l="1"/>
  <c r="L736" i="5"/>
  <c r="N736" i="5"/>
  <c r="P195" i="5"/>
  <c r="S195" i="5"/>
  <c r="K195" i="5"/>
  <c r="L195" i="5"/>
  <c r="N195" i="5"/>
  <c r="R736" i="5" l="1"/>
  <c r="R195" i="5"/>
  <c r="N762" i="5"/>
  <c r="P762" i="5"/>
  <c r="S762" i="5"/>
  <c r="K762" i="5"/>
  <c r="R762" i="5" s="1"/>
  <c r="P249" i="5" l="1"/>
  <c r="S249" i="5"/>
  <c r="K249" i="5"/>
  <c r="N249" i="5"/>
  <c r="R249" i="5" l="1"/>
  <c r="P586" i="5"/>
  <c r="S586" i="5"/>
  <c r="K586" i="5"/>
  <c r="L586" i="5"/>
  <c r="N586" i="5"/>
  <c r="P652" i="5"/>
  <c r="S652" i="5"/>
  <c r="K652" i="5"/>
  <c r="L652" i="5"/>
  <c r="N652" i="5"/>
  <c r="P16" i="5"/>
  <c r="S16" i="5"/>
  <c r="N16" i="5"/>
  <c r="R16" i="5" l="1"/>
  <c r="R652" i="5"/>
  <c r="R586" i="5"/>
  <c r="P815" i="5"/>
  <c r="S815" i="5"/>
  <c r="K815" i="5"/>
  <c r="L815" i="5"/>
  <c r="N815" i="5"/>
  <c r="R815" i="5" l="1"/>
  <c r="L72" i="5"/>
  <c r="L71" i="5"/>
  <c r="L39" i="5"/>
  <c r="L28" i="5"/>
  <c r="L221" i="5"/>
  <c r="L25" i="5"/>
  <c r="L26" i="5"/>
  <c r="L27" i="5"/>
  <c r="L30" i="5"/>
  <c r="L73" i="5"/>
  <c r="L38" i="5"/>
  <c r="L222" i="5"/>
  <c r="L40" i="5"/>
  <c r="L41" i="5"/>
  <c r="L42" i="5"/>
  <c r="L43" i="5"/>
  <c r="L47" i="5"/>
  <c r="L48" i="5"/>
  <c r="L49" i="5"/>
  <c r="L50" i="5"/>
  <c r="L51" i="5"/>
  <c r="L52" i="5"/>
  <c r="L53" i="5"/>
  <c r="L54" i="5"/>
  <c r="L60" i="5"/>
  <c r="L59" i="5"/>
  <c r="L68" i="5"/>
  <c r="L67" i="5"/>
  <c r="L61" i="5"/>
  <c r="L62" i="5"/>
  <c r="L63" i="5"/>
  <c r="L33" i="5"/>
  <c r="L66" i="5"/>
  <c r="L74" i="5"/>
  <c r="L75" i="5"/>
  <c r="L76" i="5"/>
  <c r="L77" i="5"/>
  <c r="L94" i="5"/>
  <c r="L78" i="5"/>
  <c r="L79" i="5"/>
  <c r="L80" i="5"/>
  <c r="L81" i="5"/>
  <c r="L95" i="5"/>
  <c r="L82" i="5"/>
  <c r="L83" i="5"/>
  <c r="L85" i="5"/>
  <c r="L86" i="5"/>
  <c r="L87" i="5"/>
  <c r="L89" i="5"/>
  <c r="L91" i="5"/>
  <c r="L92" i="5"/>
  <c r="L96" i="5"/>
  <c r="L242" i="5"/>
  <c r="L97" i="5"/>
  <c r="L98" i="5"/>
  <c r="L99" i="5"/>
  <c r="L100" i="5"/>
  <c r="L101" i="5"/>
  <c r="L102" i="5"/>
  <c r="L103" i="5"/>
  <c r="L104" i="5"/>
  <c r="L105" i="5"/>
  <c r="L107" i="5"/>
  <c r="L108" i="5"/>
  <c r="L109" i="5"/>
  <c r="L110" i="5"/>
  <c r="L111" i="5"/>
  <c r="L131" i="5"/>
  <c r="L132" i="5"/>
  <c r="L826" i="5"/>
  <c r="L127" i="5"/>
  <c r="L128" i="5"/>
  <c r="L129" i="5"/>
  <c r="L133" i="5"/>
  <c r="L130" i="5"/>
  <c r="L124" i="5"/>
  <c r="L125" i="5"/>
  <c r="L114" i="5"/>
  <c r="L116" i="5"/>
  <c r="L117" i="5"/>
  <c r="L118" i="5"/>
  <c r="L119" i="5"/>
  <c r="L120" i="5"/>
  <c r="L126" i="5"/>
  <c r="L161" i="5"/>
  <c r="L112" i="5"/>
  <c r="L138" i="5"/>
  <c r="L139" i="5"/>
  <c r="L121" i="5"/>
  <c r="L115" i="5"/>
  <c r="L122" i="5"/>
  <c r="L123" i="5"/>
  <c r="L136" i="5"/>
  <c r="L134" i="5"/>
  <c r="L135" i="5"/>
  <c r="L140" i="5"/>
  <c r="L141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6" i="5"/>
  <c r="L157" i="5"/>
  <c r="L158" i="5"/>
  <c r="L163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62" i="5"/>
  <c r="L190" i="5"/>
  <c r="L191" i="5"/>
  <c r="L192" i="5"/>
  <c r="L193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63" i="5"/>
  <c r="L213" i="5"/>
  <c r="L214" i="5"/>
  <c r="L215" i="5"/>
  <c r="L216" i="5"/>
  <c r="L217" i="5"/>
  <c r="L218" i="5"/>
  <c r="L219" i="5"/>
  <c r="L220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50" i="5"/>
  <c r="L252" i="5"/>
  <c r="L237" i="5"/>
  <c r="L238" i="5"/>
  <c r="L245" i="5"/>
  <c r="L251" i="5"/>
  <c r="L243" i="5"/>
  <c r="L239" i="5"/>
  <c r="L241" i="5"/>
  <c r="L247" i="5"/>
  <c r="L244" i="5"/>
  <c r="L253" i="5"/>
  <c r="L255" i="5"/>
  <c r="L256" i="5"/>
  <c r="L257" i="5"/>
  <c r="L258" i="5"/>
  <c r="L259" i="5"/>
  <c r="L260" i="5"/>
  <c r="L261" i="5"/>
  <c r="L262" i="5"/>
  <c r="L264" i="5"/>
  <c r="L265" i="5"/>
  <c r="L267" i="5"/>
  <c r="L90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2" i="5"/>
  <c r="L303" i="5"/>
  <c r="L248" i="5"/>
  <c r="L307" i="5"/>
  <c r="L308" i="5"/>
  <c r="L309" i="5"/>
  <c r="L310" i="5"/>
  <c r="L311" i="5"/>
  <c r="L312" i="5"/>
  <c r="L313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113" i="5"/>
  <c r="L343" i="5"/>
  <c r="L347" i="5"/>
  <c r="L349" i="5"/>
  <c r="L350" i="5"/>
  <c r="L351" i="5"/>
  <c r="L352" i="5"/>
  <c r="L353" i="5"/>
  <c r="L354" i="5"/>
  <c r="L355" i="5"/>
  <c r="L356" i="5"/>
  <c r="L357" i="5"/>
  <c r="L358" i="5"/>
  <c r="L360" i="5"/>
  <c r="L348" i="5"/>
  <c r="L361" i="5"/>
  <c r="L363" i="5"/>
  <c r="L364" i="5"/>
  <c r="L365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7" i="5"/>
  <c r="L388" i="5"/>
  <c r="L389" i="5"/>
  <c r="L390" i="5"/>
  <c r="L391" i="5"/>
  <c r="L393" i="5"/>
  <c r="L394" i="5"/>
  <c r="L395" i="5"/>
  <c r="L396" i="5"/>
  <c r="L397" i="5"/>
  <c r="L398" i="5"/>
  <c r="L399" i="5"/>
  <c r="L400" i="5"/>
  <c r="L402" i="5"/>
  <c r="L403" i="5"/>
  <c r="L405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36" i="5"/>
  <c r="L441" i="5"/>
  <c r="L442" i="5"/>
  <c r="L404" i="5"/>
  <c r="L443" i="5"/>
  <c r="L437" i="5"/>
  <c r="L423" i="5"/>
  <c r="L435" i="5"/>
  <c r="L424" i="5"/>
  <c r="L425" i="5"/>
  <c r="L426" i="5"/>
  <c r="L427" i="5"/>
  <c r="L428" i="5"/>
  <c r="L429" i="5"/>
  <c r="L430" i="5"/>
  <c r="L431" i="5"/>
  <c r="L432" i="5"/>
  <c r="L433" i="5"/>
  <c r="L43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92" i="5"/>
  <c r="L490" i="5"/>
  <c r="L491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137" i="5"/>
  <c r="L513" i="5"/>
  <c r="L514" i="5"/>
  <c r="L515" i="5"/>
  <c r="L516" i="5"/>
  <c r="L517" i="5"/>
  <c r="L518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5" i="5"/>
  <c r="L556" i="5"/>
  <c r="L557" i="5"/>
  <c r="L558" i="5"/>
  <c r="L559" i="5"/>
  <c r="L560" i="5"/>
  <c r="L561" i="5"/>
  <c r="L562" i="5"/>
  <c r="L563" i="5"/>
  <c r="L565" i="5"/>
  <c r="L566" i="5"/>
  <c r="L567" i="5"/>
  <c r="L568" i="5"/>
  <c r="L569" i="5"/>
  <c r="L570" i="5"/>
  <c r="L572" i="5"/>
  <c r="L573" i="5"/>
  <c r="L574" i="5"/>
  <c r="L575" i="5"/>
  <c r="L576" i="5"/>
  <c r="L577" i="5"/>
  <c r="L579" i="5"/>
  <c r="L580" i="5"/>
  <c r="L581" i="5"/>
  <c r="L582" i="5"/>
  <c r="L584" i="5"/>
  <c r="L585" i="5"/>
  <c r="L587" i="5"/>
  <c r="L588" i="5"/>
  <c r="L589" i="5"/>
  <c r="L591" i="5"/>
  <c r="L592" i="5"/>
  <c r="L593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3" i="5"/>
  <c r="L624" i="5"/>
  <c r="L626" i="5"/>
  <c r="L627" i="5"/>
  <c r="L629" i="5"/>
  <c r="L630" i="5"/>
  <c r="L631" i="5"/>
  <c r="L632" i="5"/>
  <c r="L633" i="5"/>
  <c r="L634" i="5"/>
  <c r="L635" i="5"/>
  <c r="L636" i="5"/>
  <c r="L638" i="5"/>
  <c r="L639" i="5"/>
  <c r="L640" i="5"/>
  <c r="L641" i="5"/>
  <c r="L643" i="5"/>
  <c r="L644" i="5"/>
  <c r="L645" i="5"/>
  <c r="L646" i="5"/>
  <c r="L648" i="5"/>
  <c r="L649" i="5"/>
  <c r="L650" i="5"/>
  <c r="L651" i="5"/>
  <c r="L653" i="5"/>
  <c r="L654" i="5"/>
  <c r="L656" i="5"/>
  <c r="L657" i="5"/>
  <c r="L658" i="5"/>
  <c r="L659" i="5"/>
  <c r="L660" i="5"/>
  <c r="L661" i="5"/>
  <c r="L662" i="5"/>
  <c r="L664" i="5"/>
  <c r="L665" i="5"/>
  <c r="L666" i="5"/>
  <c r="L667" i="5"/>
  <c r="L668" i="5"/>
  <c r="L669" i="5"/>
  <c r="L670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5" i="5"/>
  <c r="L686" i="5"/>
  <c r="L687" i="5"/>
  <c r="L688" i="5"/>
  <c r="L689" i="5"/>
  <c r="L690" i="5"/>
  <c r="L691" i="5"/>
  <c r="L692" i="5"/>
  <c r="L694" i="5"/>
  <c r="L695" i="5"/>
  <c r="L697" i="5"/>
  <c r="L698" i="5"/>
  <c r="L699" i="5"/>
  <c r="L700" i="5"/>
  <c r="L701" i="5"/>
  <c r="L702" i="5"/>
  <c r="L703" i="5"/>
  <c r="L705" i="5"/>
  <c r="L706" i="5"/>
  <c r="L707" i="5"/>
  <c r="L708" i="5"/>
  <c r="L709" i="5"/>
  <c r="L710" i="5"/>
  <c r="L711" i="5"/>
  <c r="L712" i="5"/>
  <c r="L715" i="5"/>
  <c r="L716" i="5"/>
  <c r="L717" i="5"/>
  <c r="L718" i="5"/>
  <c r="L719" i="5"/>
  <c r="L720" i="5"/>
  <c r="L721" i="5"/>
  <c r="L723" i="5"/>
  <c r="L724" i="5"/>
  <c r="L725" i="5"/>
  <c r="L726" i="5"/>
  <c r="L728" i="5"/>
  <c r="L729" i="5"/>
  <c r="L731" i="5"/>
  <c r="L732" i="5"/>
  <c r="L733" i="5"/>
  <c r="L734" i="5"/>
  <c r="L735" i="5"/>
  <c r="L738" i="5"/>
  <c r="L739" i="5"/>
  <c r="L740" i="5"/>
  <c r="L741" i="5"/>
  <c r="L742" i="5"/>
  <c r="L744" i="5"/>
  <c r="L745" i="5"/>
  <c r="L747" i="5"/>
  <c r="L748" i="5"/>
  <c r="L749" i="5"/>
  <c r="L750" i="5"/>
  <c r="L751" i="5"/>
  <c r="L752" i="5"/>
  <c r="L753" i="5"/>
  <c r="L754" i="5"/>
  <c r="L755" i="5"/>
  <c r="L757" i="5"/>
  <c r="L758" i="5"/>
  <c r="L759" i="5"/>
  <c r="L760" i="5"/>
  <c r="L761" i="5"/>
  <c r="L764" i="5"/>
  <c r="L765" i="5"/>
  <c r="L766" i="5"/>
  <c r="L767" i="5"/>
  <c r="L768" i="5"/>
  <c r="L769" i="5"/>
  <c r="L770" i="5"/>
  <c r="L771" i="5"/>
  <c r="L772" i="5"/>
  <c r="L773" i="5"/>
  <c r="L775" i="5"/>
  <c r="L776" i="5"/>
  <c r="L777" i="5"/>
  <c r="L778" i="5"/>
  <c r="L779" i="5"/>
  <c r="L780" i="5"/>
  <c r="L781" i="5"/>
  <c r="L782" i="5"/>
  <c r="L784" i="5"/>
  <c r="L785" i="5"/>
  <c r="L786" i="5"/>
  <c r="L787" i="5"/>
  <c r="L788" i="5"/>
  <c r="L789" i="5"/>
  <c r="L790" i="5"/>
  <c r="L792" i="5"/>
  <c r="L793" i="5"/>
  <c r="L794" i="5"/>
  <c r="L795" i="5"/>
  <c r="L796" i="5"/>
  <c r="L798" i="5"/>
  <c r="L800" i="5"/>
  <c r="L801" i="5"/>
  <c r="L802" i="5"/>
  <c r="L803" i="5"/>
  <c r="L804" i="5"/>
  <c r="L805" i="5"/>
  <c r="L807" i="5"/>
  <c r="L808" i="5"/>
  <c r="L809" i="5"/>
  <c r="L810" i="5"/>
  <c r="L811" i="5"/>
  <c r="L813" i="5"/>
  <c r="L814" i="5"/>
  <c r="L816" i="5"/>
  <c r="L817" i="5"/>
  <c r="L819" i="5"/>
  <c r="L820" i="5"/>
  <c r="L821" i="5"/>
  <c r="L822" i="5"/>
  <c r="L823" i="5"/>
  <c r="L824" i="5"/>
  <c r="L825" i="5"/>
  <c r="L827" i="5"/>
  <c r="L828" i="5"/>
  <c r="L830" i="5"/>
  <c r="L831" i="5"/>
  <c r="L829" i="5"/>
  <c r="L833" i="5"/>
  <c r="L835" i="5"/>
  <c r="L836" i="5"/>
  <c r="L837" i="5"/>
  <c r="L838" i="5"/>
  <c r="L839" i="5"/>
  <c r="H46" i="5" l="1"/>
  <c r="H840" i="5" s="1"/>
  <c r="Q46" i="5" l="1"/>
  <c r="P681" i="5"/>
  <c r="S681" i="5"/>
  <c r="K681" i="5"/>
  <c r="N681" i="5"/>
  <c r="R681" i="5" l="1"/>
  <c r="P224" i="5"/>
  <c r="S224" i="5"/>
  <c r="K224" i="5"/>
  <c r="N224" i="5"/>
  <c r="P162" i="5"/>
  <c r="S162" i="5"/>
  <c r="K162" i="5"/>
  <c r="N162" i="5"/>
  <c r="P220" i="5"/>
  <c r="S220" i="5"/>
  <c r="K220" i="5"/>
  <c r="N220" i="5"/>
  <c r="P219" i="5"/>
  <c r="S219" i="5"/>
  <c r="K219" i="5"/>
  <c r="N219" i="5"/>
  <c r="R219" i="5" l="1"/>
  <c r="R220" i="5"/>
  <c r="R162" i="5"/>
  <c r="R224" i="5"/>
  <c r="P568" i="5"/>
  <c r="S568" i="5"/>
  <c r="K568" i="5"/>
  <c r="N568" i="5"/>
  <c r="P698" i="5"/>
  <c r="S698" i="5"/>
  <c r="K698" i="5"/>
  <c r="N698" i="5"/>
  <c r="R698" i="5" l="1"/>
  <c r="R568" i="5"/>
  <c r="S208" i="5"/>
  <c r="P208" i="5"/>
  <c r="K208" i="5"/>
  <c r="N208" i="5"/>
  <c r="R208" i="5" l="1"/>
  <c r="P43" i="5"/>
  <c r="S43" i="5"/>
  <c r="K43" i="5"/>
  <c r="N43" i="5"/>
  <c r="P188" i="5"/>
  <c r="S188" i="5"/>
  <c r="K188" i="5"/>
  <c r="N188" i="5"/>
  <c r="P337" i="5"/>
  <c r="S337" i="5"/>
  <c r="K337" i="5"/>
  <c r="N337" i="5"/>
  <c r="R337" i="5" l="1"/>
  <c r="R188" i="5"/>
  <c r="R43" i="5"/>
  <c r="S187" i="5"/>
  <c r="P187" i="5"/>
  <c r="K187" i="5"/>
  <c r="N187" i="5"/>
  <c r="S218" i="5"/>
  <c r="P218" i="5"/>
  <c r="K218" i="5"/>
  <c r="N218" i="5"/>
  <c r="S217" i="5"/>
  <c r="P217" i="5"/>
  <c r="K217" i="5"/>
  <c r="N217" i="5"/>
  <c r="P120" i="5"/>
  <c r="S120" i="5"/>
  <c r="K120" i="5"/>
  <c r="N120" i="5"/>
  <c r="S216" i="5"/>
  <c r="P216" i="5"/>
  <c r="K216" i="5"/>
  <c r="N216" i="5"/>
  <c r="P215" i="5"/>
  <c r="S215" i="5"/>
  <c r="K215" i="5"/>
  <c r="N215" i="5"/>
  <c r="R120" i="5" l="1"/>
  <c r="R217" i="5"/>
  <c r="R218" i="5"/>
  <c r="R215" i="5"/>
  <c r="R187" i="5"/>
  <c r="R216" i="5"/>
  <c r="P17" i="5"/>
  <c r="S17" i="5"/>
  <c r="K17" i="5"/>
  <c r="N17" i="5"/>
  <c r="R17" i="5" l="1"/>
  <c r="P710" i="5"/>
  <c r="S710" i="5"/>
  <c r="K710" i="5"/>
  <c r="N710" i="5"/>
  <c r="R710" i="5" l="1"/>
  <c r="S152" i="5" l="1"/>
  <c r="P152" i="5"/>
  <c r="N152" i="5"/>
  <c r="K152" i="5"/>
  <c r="P261" i="5"/>
  <c r="S261" i="5"/>
  <c r="K261" i="5"/>
  <c r="N261" i="5"/>
  <c r="R152" i="5" l="1"/>
  <c r="R261" i="5"/>
  <c r="P789" i="5"/>
  <c r="S789" i="5"/>
  <c r="K789" i="5"/>
  <c r="N789" i="5"/>
  <c r="P336" i="5"/>
  <c r="S336" i="5"/>
  <c r="K336" i="5"/>
  <c r="N336" i="5"/>
  <c r="P798" i="5"/>
  <c r="S798" i="5"/>
  <c r="K798" i="5"/>
  <c r="N798" i="5"/>
  <c r="P646" i="5"/>
  <c r="P645" i="5"/>
  <c r="S646" i="5"/>
  <c r="K646" i="5"/>
  <c r="N646" i="5"/>
  <c r="P660" i="5"/>
  <c r="S660" i="5"/>
  <c r="K660" i="5"/>
  <c r="N660" i="5"/>
  <c r="P570" i="5"/>
  <c r="S570" i="5"/>
  <c r="K570" i="5"/>
  <c r="N570" i="5"/>
  <c r="R570" i="5" l="1"/>
  <c r="R789" i="5"/>
  <c r="R660" i="5"/>
  <c r="R646" i="5"/>
  <c r="R798" i="5"/>
  <c r="R336" i="5"/>
  <c r="S729" i="5"/>
  <c r="P729" i="5"/>
  <c r="K729" i="5"/>
  <c r="N729" i="5"/>
  <c r="R729" i="5" l="1"/>
  <c r="S169" i="5"/>
  <c r="P169" i="5"/>
  <c r="K169" i="5"/>
  <c r="N169" i="5"/>
  <c r="S123" i="5"/>
  <c r="P123" i="5"/>
  <c r="K123" i="5"/>
  <c r="N123" i="5"/>
  <c r="R123" i="5" l="1"/>
  <c r="R169" i="5"/>
  <c r="P331" i="5"/>
  <c r="S331" i="5"/>
  <c r="K331" i="5"/>
  <c r="N331" i="5"/>
  <c r="R331" i="5" l="1"/>
  <c r="P52" i="5"/>
  <c r="S52" i="5"/>
  <c r="K52" i="5"/>
  <c r="N52" i="5"/>
  <c r="R52" i="5" l="1"/>
  <c r="S360" i="5"/>
  <c r="P360" i="5"/>
  <c r="N360" i="5"/>
  <c r="K360" i="5"/>
  <c r="R360" i="5" s="1"/>
  <c r="S767" i="5"/>
  <c r="P767" i="5"/>
  <c r="N767" i="5"/>
  <c r="K767" i="5"/>
  <c r="S619" i="5"/>
  <c r="P619" i="5"/>
  <c r="K619" i="5"/>
  <c r="N619" i="5"/>
  <c r="S569" i="5"/>
  <c r="P569" i="5"/>
  <c r="K569" i="5"/>
  <c r="N569" i="5"/>
  <c r="R767" i="5" l="1"/>
  <c r="R569" i="5"/>
  <c r="R619" i="5"/>
  <c r="S212" i="5"/>
  <c r="P212" i="5"/>
  <c r="N212" i="5"/>
  <c r="K212" i="5"/>
  <c r="S330" i="5"/>
  <c r="P330" i="5"/>
  <c r="N330" i="5"/>
  <c r="K330" i="5"/>
  <c r="R330" i="5" l="1"/>
  <c r="R212" i="5"/>
  <c r="S653" i="5"/>
  <c r="P653" i="5"/>
  <c r="K653" i="5"/>
  <c r="N653" i="5"/>
  <c r="S790" i="5"/>
  <c r="P790" i="5"/>
  <c r="N790" i="5"/>
  <c r="K790" i="5"/>
  <c r="S214" i="5"/>
  <c r="P214" i="5"/>
  <c r="N214" i="5"/>
  <c r="K214" i="5"/>
  <c r="R214" i="5" s="1"/>
  <c r="R790" i="5" l="1"/>
  <c r="R653" i="5"/>
  <c r="S213" i="5"/>
  <c r="P213" i="5"/>
  <c r="K213" i="5"/>
  <c r="N213" i="5"/>
  <c r="R213" i="5" l="1"/>
  <c r="P513" i="5" l="1"/>
  <c r="S513" i="5"/>
  <c r="K513" i="5"/>
  <c r="N513" i="5"/>
  <c r="R513" i="5" l="1"/>
  <c r="S221" i="5"/>
  <c r="P221" i="5"/>
  <c r="N221" i="5"/>
  <c r="K221" i="5"/>
  <c r="R221" i="5" l="1"/>
  <c r="K817" i="5"/>
  <c r="S701" i="5" l="1"/>
  <c r="P701" i="5"/>
  <c r="N701" i="5"/>
  <c r="S700" i="5"/>
  <c r="P700" i="5"/>
  <c r="N700" i="5"/>
  <c r="K701" i="5"/>
  <c r="K700" i="5"/>
  <c r="R701" i="5" l="1"/>
  <c r="R700" i="5"/>
  <c r="S137" i="5"/>
  <c r="P137" i="5"/>
  <c r="K137" i="5"/>
  <c r="N137" i="5"/>
  <c r="R137" i="5" l="1"/>
  <c r="S168" i="5"/>
  <c r="P168" i="5"/>
  <c r="N168" i="5"/>
  <c r="K168" i="5"/>
  <c r="R168" i="5" s="1"/>
  <c r="S263" i="5"/>
  <c r="P263" i="5"/>
  <c r="N263" i="5"/>
  <c r="K263" i="5"/>
  <c r="R263" i="5" l="1"/>
  <c r="S334" i="5"/>
  <c r="P334" i="5"/>
  <c r="N334" i="5"/>
  <c r="K334" i="5"/>
  <c r="R334" i="5" l="1"/>
  <c r="P706" i="5"/>
  <c r="S706" i="5"/>
  <c r="K706" i="5"/>
  <c r="N706" i="5"/>
  <c r="S161" i="5"/>
  <c r="P161" i="5"/>
  <c r="N161" i="5"/>
  <c r="K161" i="5"/>
  <c r="R161" i="5" s="1"/>
  <c r="P741" i="5"/>
  <c r="N741" i="5"/>
  <c r="K741" i="5"/>
  <c r="R741" i="5" s="1"/>
  <c r="R706" i="5" l="1"/>
  <c r="P761" i="5"/>
  <c r="S761" i="5"/>
  <c r="K761" i="5"/>
  <c r="N761" i="5"/>
  <c r="P167" i="5"/>
  <c r="S167" i="5"/>
  <c r="K167" i="5"/>
  <c r="N167" i="5"/>
  <c r="P186" i="5"/>
  <c r="S186" i="5"/>
  <c r="K186" i="5"/>
  <c r="N186" i="5"/>
  <c r="S185" i="5"/>
  <c r="S184" i="5"/>
  <c r="P185" i="5"/>
  <c r="P211" i="5"/>
  <c r="S211" i="5"/>
  <c r="K211" i="5"/>
  <c r="N211" i="5"/>
  <c r="K185" i="5"/>
  <c r="N185" i="5"/>
  <c r="P184" i="5"/>
  <c r="K184" i="5"/>
  <c r="N184" i="5"/>
  <c r="P335" i="5"/>
  <c r="S335" i="5"/>
  <c r="K335" i="5"/>
  <c r="N335" i="5"/>
  <c r="K300" i="5"/>
  <c r="R186" i="5" l="1"/>
  <c r="R335" i="5"/>
  <c r="R167" i="5"/>
  <c r="R184" i="5"/>
  <c r="R185" i="5"/>
  <c r="R761" i="5"/>
  <c r="R211" i="5"/>
  <c r="S49" i="5"/>
  <c r="P49" i="5"/>
  <c r="N49" i="5"/>
  <c r="K49" i="5"/>
  <c r="K339" i="5"/>
  <c r="N339" i="5"/>
  <c r="P339" i="5"/>
  <c r="S339" i="5"/>
  <c r="P51" i="5"/>
  <c r="S51" i="5"/>
  <c r="K51" i="5"/>
  <c r="N51" i="5"/>
  <c r="R51" i="5" l="1"/>
  <c r="R49" i="5"/>
  <c r="R339" i="5"/>
  <c r="S241" i="5"/>
  <c r="P241" i="5"/>
  <c r="N241" i="5"/>
  <c r="K241" i="5"/>
  <c r="S183" i="5"/>
  <c r="P183" i="5"/>
  <c r="N183" i="5"/>
  <c r="K183" i="5"/>
  <c r="S182" i="5"/>
  <c r="P182" i="5"/>
  <c r="N182" i="5"/>
  <c r="K182" i="5"/>
  <c r="S181" i="5"/>
  <c r="P181" i="5"/>
  <c r="N181" i="5"/>
  <c r="K181" i="5"/>
  <c r="R241" i="5" l="1"/>
  <c r="R182" i="5"/>
  <c r="R183" i="5"/>
  <c r="R181" i="5"/>
  <c r="S333" i="5"/>
  <c r="P333" i="5"/>
  <c r="N333" i="5"/>
  <c r="K333" i="5"/>
  <c r="R333" i="5" l="1"/>
  <c r="P828" i="5"/>
  <c r="S828" i="5"/>
  <c r="K828" i="5"/>
  <c r="N828" i="5"/>
  <c r="R828" i="5" l="1"/>
  <c r="S50" i="5"/>
  <c r="P50" i="5"/>
  <c r="K50" i="5"/>
  <c r="N50" i="5"/>
  <c r="S485" i="5"/>
  <c r="P485" i="5"/>
  <c r="N485" i="5"/>
  <c r="K485" i="5"/>
  <c r="S711" i="5"/>
  <c r="P711" i="5"/>
  <c r="N711" i="5"/>
  <c r="K711" i="5"/>
  <c r="S293" i="5"/>
  <c r="K293" i="5"/>
  <c r="N293" i="5"/>
  <c r="P293" i="5"/>
  <c r="S769" i="5"/>
  <c r="P769" i="5"/>
  <c r="N769" i="5"/>
  <c r="K769" i="5"/>
  <c r="S356" i="5"/>
  <c r="P356" i="5"/>
  <c r="N356" i="5"/>
  <c r="K356" i="5"/>
  <c r="S180" i="5"/>
  <c r="P180" i="5"/>
  <c r="N180" i="5"/>
  <c r="K180" i="5"/>
  <c r="S179" i="5"/>
  <c r="P179" i="5"/>
  <c r="N179" i="5"/>
  <c r="K179" i="5"/>
  <c r="K170" i="5"/>
  <c r="N170" i="5"/>
  <c r="P170" i="5"/>
  <c r="S170" i="5"/>
  <c r="P245" i="5"/>
  <c r="S245" i="5"/>
  <c r="K245" i="5"/>
  <c r="N245" i="5"/>
  <c r="R356" i="5" l="1"/>
  <c r="R711" i="5"/>
  <c r="R179" i="5"/>
  <c r="R180" i="5"/>
  <c r="R485" i="5"/>
  <c r="R170" i="5"/>
  <c r="R293" i="5"/>
  <c r="R245" i="5"/>
  <c r="R50" i="5"/>
  <c r="R769" i="5"/>
  <c r="S752" i="5"/>
  <c r="P752" i="5"/>
  <c r="S201" i="5"/>
  <c r="S174" i="5"/>
  <c r="S258" i="5" l="1"/>
  <c r="P258" i="5"/>
  <c r="N258" i="5"/>
  <c r="K258" i="5"/>
  <c r="R258" i="5" s="1"/>
  <c r="S355" i="5"/>
  <c r="S354" i="5"/>
  <c r="S517" i="5"/>
  <c r="P517" i="5"/>
  <c r="N517" i="5"/>
  <c r="K517" i="5"/>
  <c r="S75" i="5"/>
  <c r="K75" i="5"/>
  <c r="N75" i="5"/>
  <c r="S830" i="5"/>
  <c r="P830" i="5"/>
  <c r="K830" i="5"/>
  <c r="N830" i="5"/>
  <c r="R517" i="5" l="1"/>
  <c r="R830" i="5"/>
  <c r="R75" i="5"/>
  <c r="K688" i="5"/>
  <c r="N688" i="5"/>
  <c r="P688" i="5"/>
  <c r="S688" i="5"/>
  <c r="R688" i="5" l="1"/>
  <c r="K453" i="5"/>
  <c r="K501" i="5"/>
  <c r="K500" i="5"/>
  <c r="K498" i="5"/>
  <c r="K497" i="5"/>
  <c r="K496" i="5"/>
  <c r="K495" i="5"/>
  <c r="K491" i="5"/>
  <c r="K490" i="5"/>
  <c r="K494" i="5"/>
  <c r="S527" i="5" l="1"/>
  <c r="P527" i="5"/>
  <c r="N527" i="5"/>
  <c r="K527" i="5"/>
  <c r="K752" i="5"/>
  <c r="N752" i="5"/>
  <c r="P621" i="5"/>
  <c r="S621" i="5"/>
  <c r="K621" i="5"/>
  <c r="N621" i="5"/>
  <c r="K608" i="5"/>
  <c r="N724" i="5"/>
  <c r="R724" i="5" s="1"/>
  <c r="N725" i="5"/>
  <c r="N726" i="5"/>
  <c r="R527" i="5" l="1"/>
  <c r="R621" i="5"/>
  <c r="R752" i="5"/>
  <c r="P705" i="5"/>
  <c r="S705" i="5"/>
  <c r="K705" i="5"/>
  <c r="N705" i="5"/>
  <c r="R705" i="5" l="1"/>
  <c r="S458" i="5"/>
  <c r="P458" i="5"/>
  <c r="N458" i="5"/>
  <c r="K458" i="5"/>
  <c r="S457" i="5"/>
  <c r="P457" i="5"/>
  <c r="N457" i="5"/>
  <c r="K457" i="5"/>
  <c r="S456" i="5"/>
  <c r="P456" i="5"/>
  <c r="N456" i="5"/>
  <c r="K456" i="5"/>
  <c r="S455" i="5"/>
  <c r="P455" i="5"/>
  <c r="N455" i="5"/>
  <c r="K455" i="5"/>
  <c r="S452" i="5"/>
  <c r="P452" i="5"/>
  <c r="N452" i="5"/>
  <c r="K452" i="5"/>
  <c r="S451" i="5"/>
  <c r="P451" i="5"/>
  <c r="N451" i="5"/>
  <c r="K451" i="5"/>
  <c r="S450" i="5"/>
  <c r="P450" i="5"/>
  <c r="N450" i="5"/>
  <c r="K450" i="5"/>
  <c r="S449" i="5"/>
  <c r="P449" i="5"/>
  <c r="N449" i="5"/>
  <c r="K449" i="5"/>
  <c r="S492" i="5"/>
  <c r="P492" i="5"/>
  <c r="N492" i="5"/>
  <c r="K492" i="5"/>
  <c r="S448" i="5"/>
  <c r="P448" i="5"/>
  <c r="N448" i="5"/>
  <c r="K448" i="5"/>
  <c r="S447" i="5"/>
  <c r="P447" i="5"/>
  <c r="N447" i="5"/>
  <c r="K447" i="5"/>
  <c r="S446" i="5"/>
  <c r="P446" i="5"/>
  <c r="N446" i="5"/>
  <c r="K446" i="5"/>
  <c r="S433" i="5"/>
  <c r="P433" i="5"/>
  <c r="N433" i="5"/>
  <c r="K433" i="5"/>
  <c r="P781" i="5"/>
  <c r="S781" i="5"/>
  <c r="K781" i="5"/>
  <c r="N781" i="5"/>
  <c r="P355" i="5"/>
  <c r="K355" i="5"/>
  <c r="N355" i="5"/>
  <c r="P354" i="5"/>
  <c r="K354" i="5"/>
  <c r="N354" i="5"/>
  <c r="S244" i="5"/>
  <c r="P244" i="5"/>
  <c r="N244" i="5"/>
  <c r="K244" i="5"/>
  <c r="S247" i="5"/>
  <c r="P247" i="5"/>
  <c r="N247" i="5"/>
  <c r="K247" i="5"/>
  <c r="S126" i="5"/>
  <c r="P126" i="5"/>
  <c r="N126" i="5"/>
  <c r="K126" i="5"/>
  <c r="R126" i="5" s="1"/>
  <c r="S239" i="5"/>
  <c r="P239" i="5"/>
  <c r="N239" i="5"/>
  <c r="K239" i="5"/>
  <c r="S243" i="5"/>
  <c r="P243" i="5"/>
  <c r="N243" i="5"/>
  <c r="K243" i="5"/>
  <c r="S251" i="5"/>
  <c r="P251" i="5"/>
  <c r="N251" i="5"/>
  <c r="K251" i="5"/>
  <c r="S238" i="5"/>
  <c r="P238" i="5"/>
  <c r="N238" i="5"/>
  <c r="K238" i="5"/>
  <c r="S237" i="5"/>
  <c r="P237" i="5"/>
  <c r="N237" i="5"/>
  <c r="K237" i="5"/>
  <c r="R237" i="5" s="1"/>
  <c r="S252" i="5"/>
  <c r="P252" i="5"/>
  <c r="N252" i="5"/>
  <c r="K252" i="5"/>
  <c r="S250" i="5"/>
  <c r="P250" i="5"/>
  <c r="N250" i="5"/>
  <c r="K250" i="5"/>
  <c r="S236" i="5"/>
  <c r="P236" i="5"/>
  <c r="N236" i="5"/>
  <c r="K236" i="5"/>
  <c r="S235" i="5"/>
  <c r="P235" i="5"/>
  <c r="N235" i="5"/>
  <c r="K235" i="5"/>
  <c r="S234" i="5"/>
  <c r="P234" i="5"/>
  <c r="N234" i="5"/>
  <c r="K234" i="5"/>
  <c r="S233" i="5"/>
  <c r="P233" i="5"/>
  <c r="N233" i="5"/>
  <c r="K233" i="5"/>
  <c r="S232" i="5"/>
  <c r="P232" i="5"/>
  <c r="N232" i="5"/>
  <c r="K232" i="5"/>
  <c r="S231" i="5"/>
  <c r="P231" i="5"/>
  <c r="N231" i="5"/>
  <c r="K231" i="5"/>
  <c r="S230" i="5"/>
  <c r="P230" i="5"/>
  <c r="N230" i="5"/>
  <c r="K230" i="5"/>
  <c r="S229" i="5"/>
  <c r="P229" i="5"/>
  <c r="N229" i="5"/>
  <c r="K229" i="5"/>
  <c r="R229" i="5" s="1"/>
  <c r="S228" i="5"/>
  <c r="P228" i="5"/>
  <c r="N228" i="5"/>
  <c r="K228" i="5"/>
  <c r="S227" i="5"/>
  <c r="P227" i="5"/>
  <c r="N227" i="5"/>
  <c r="K227" i="5"/>
  <c r="S226" i="5"/>
  <c r="P226" i="5"/>
  <c r="N226" i="5"/>
  <c r="K226" i="5"/>
  <c r="S225" i="5"/>
  <c r="P225" i="5"/>
  <c r="N225" i="5"/>
  <c r="K225" i="5"/>
  <c r="S223" i="5"/>
  <c r="P223" i="5"/>
  <c r="N223" i="5"/>
  <c r="K223" i="5"/>
  <c r="R223" i="5" s="1"/>
  <c r="S210" i="5"/>
  <c r="P210" i="5"/>
  <c r="N210" i="5"/>
  <c r="K210" i="5"/>
  <c r="S209" i="5"/>
  <c r="P209" i="5"/>
  <c r="N209" i="5"/>
  <c r="K209" i="5"/>
  <c r="S207" i="5"/>
  <c r="P207" i="5"/>
  <c r="N207" i="5"/>
  <c r="K207" i="5"/>
  <c r="S206" i="5"/>
  <c r="P206" i="5"/>
  <c r="N206" i="5"/>
  <c r="K206" i="5"/>
  <c r="S205" i="5"/>
  <c r="P205" i="5"/>
  <c r="N205" i="5"/>
  <c r="K205" i="5"/>
  <c r="S204" i="5"/>
  <c r="P204" i="5"/>
  <c r="N204" i="5"/>
  <c r="K204" i="5"/>
  <c r="S203" i="5"/>
  <c r="P203" i="5"/>
  <c r="N203" i="5"/>
  <c r="K203" i="5"/>
  <c r="S202" i="5"/>
  <c r="P202" i="5"/>
  <c r="N202" i="5"/>
  <c r="K202" i="5"/>
  <c r="P201" i="5"/>
  <c r="N201" i="5"/>
  <c r="K201" i="5"/>
  <c r="S200" i="5"/>
  <c r="P200" i="5"/>
  <c r="N200" i="5"/>
  <c r="K200" i="5"/>
  <c r="S199" i="5"/>
  <c r="P199" i="5"/>
  <c r="N199" i="5"/>
  <c r="K199" i="5"/>
  <c r="S198" i="5"/>
  <c r="P198" i="5"/>
  <c r="N198" i="5"/>
  <c r="K198" i="5"/>
  <c r="S197" i="5"/>
  <c r="P197" i="5"/>
  <c r="N197" i="5"/>
  <c r="K197" i="5"/>
  <c r="S196" i="5"/>
  <c r="P196" i="5"/>
  <c r="N196" i="5"/>
  <c r="K196" i="5"/>
  <c r="S193" i="5"/>
  <c r="P193" i="5"/>
  <c r="N193" i="5"/>
  <c r="K193" i="5"/>
  <c r="S149" i="5"/>
  <c r="P149" i="5"/>
  <c r="N149" i="5"/>
  <c r="K149" i="5"/>
  <c r="S192" i="5"/>
  <c r="P192" i="5"/>
  <c r="N192" i="5"/>
  <c r="K192" i="5"/>
  <c r="S191" i="5"/>
  <c r="P191" i="5"/>
  <c r="N191" i="5"/>
  <c r="K191" i="5"/>
  <c r="P190" i="5"/>
  <c r="N190" i="5"/>
  <c r="K190" i="5"/>
  <c r="P174" i="5"/>
  <c r="N174" i="5"/>
  <c r="K174" i="5"/>
  <c r="S831" i="5"/>
  <c r="P831" i="5"/>
  <c r="N831" i="5"/>
  <c r="K831" i="5"/>
  <c r="S178" i="5"/>
  <c r="P178" i="5"/>
  <c r="N178" i="5"/>
  <c r="K178" i="5"/>
  <c r="S173" i="5"/>
  <c r="P173" i="5"/>
  <c r="N173" i="5"/>
  <c r="K173" i="5"/>
  <c r="S177" i="5"/>
  <c r="P177" i="5"/>
  <c r="N177" i="5"/>
  <c r="K177" i="5"/>
  <c r="S176" i="5"/>
  <c r="P176" i="5"/>
  <c r="N176" i="5"/>
  <c r="K176" i="5"/>
  <c r="S175" i="5"/>
  <c r="P175" i="5"/>
  <c r="N175" i="5"/>
  <c r="K175" i="5"/>
  <c r="R175" i="5" s="1"/>
  <c r="S172" i="5"/>
  <c r="P172" i="5"/>
  <c r="N172" i="5"/>
  <c r="K172" i="5"/>
  <c r="S171" i="5"/>
  <c r="P171" i="5"/>
  <c r="N171" i="5"/>
  <c r="K171" i="5"/>
  <c r="S166" i="5"/>
  <c r="P166" i="5"/>
  <c r="N166" i="5"/>
  <c r="K166" i="5"/>
  <c r="R166" i="5" s="1"/>
  <c r="S165" i="5"/>
  <c r="P165" i="5"/>
  <c r="N165" i="5"/>
  <c r="K165" i="5"/>
  <c r="S163" i="5"/>
  <c r="P163" i="5"/>
  <c r="N163" i="5"/>
  <c r="K163" i="5"/>
  <c r="S135" i="5"/>
  <c r="P135" i="5"/>
  <c r="N135" i="5"/>
  <c r="K135" i="5"/>
  <c r="S158" i="5"/>
  <c r="P158" i="5"/>
  <c r="N158" i="5"/>
  <c r="K158" i="5"/>
  <c r="S157" i="5"/>
  <c r="P157" i="5"/>
  <c r="N157" i="5"/>
  <c r="K157" i="5"/>
  <c r="S156" i="5"/>
  <c r="P156" i="5"/>
  <c r="N156" i="5"/>
  <c r="K156" i="5"/>
  <c r="S155" i="5"/>
  <c r="P155" i="5"/>
  <c r="N155" i="5"/>
  <c r="K155" i="5"/>
  <c r="R155" i="5" s="1"/>
  <c r="S154" i="5"/>
  <c r="P154" i="5"/>
  <c r="N154" i="5"/>
  <c r="K154" i="5"/>
  <c r="S153" i="5"/>
  <c r="P153" i="5"/>
  <c r="N153" i="5"/>
  <c r="K153" i="5"/>
  <c r="R153" i="5" s="1"/>
  <c r="S151" i="5"/>
  <c r="P151" i="5"/>
  <c r="N151" i="5"/>
  <c r="K151" i="5"/>
  <c r="S150" i="5"/>
  <c r="P150" i="5"/>
  <c r="N150" i="5"/>
  <c r="K150" i="5"/>
  <c r="S148" i="5"/>
  <c r="P148" i="5"/>
  <c r="N148" i="5"/>
  <c r="K148" i="5"/>
  <c r="R148" i="5" s="1"/>
  <c r="S146" i="5"/>
  <c r="P146" i="5"/>
  <c r="N146" i="5"/>
  <c r="K146" i="5"/>
  <c r="S145" i="5"/>
  <c r="P145" i="5"/>
  <c r="N145" i="5"/>
  <c r="K145" i="5"/>
  <c r="S144" i="5"/>
  <c r="P144" i="5"/>
  <c r="N144" i="5"/>
  <c r="K144" i="5"/>
  <c r="S143" i="5"/>
  <c r="P143" i="5"/>
  <c r="N143" i="5"/>
  <c r="K143" i="5"/>
  <c r="S142" i="5"/>
  <c r="P142" i="5"/>
  <c r="N142" i="5"/>
  <c r="K142" i="5"/>
  <c r="S141" i="5"/>
  <c r="P141" i="5"/>
  <c r="N141" i="5"/>
  <c r="K141" i="5"/>
  <c r="S140" i="5"/>
  <c r="P140" i="5"/>
  <c r="N140" i="5"/>
  <c r="K140" i="5"/>
  <c r="S134" i="5"/>
  <c r="P134" i="5"/>
  <c r="N134" i="5"/>
  <c r="K134" i="5"/>
  <c r="S136" i="5"/>
  <c r="P136" i="5"/>
  <c r="N136" i="5"/>
  <c r="K136" i="5"/>
  <c r="S122" i="5"/>
  <c r="P122" i="5"/>
  <c r="N122" i="5"/>
  <c r="K122" i="5"/>
  <c r="S115" i="5"/>
  <c r="P115" i="5"/>
  <c r="N115" i="5"/>
  <c r="K115" i="5"/>
  <c r="R115" i="5" s="1"/>
  <c r="S121" i="5"/>
  <c r="P121" i="5"/>
  <c r="N121" i="5"/>
  <c r="K121" i="5"/>
  <c r="S139" i="5"/>
  <c r="P139" i="5"/>
  <c r="N139" i="5"/>
  <c r="K139" i="5"/>
  <c r="S138" i="5"/>
  <c r="P138" i="5"/>
  <c r="N138" i="5"/>
  <c r="K138" i="5"/>
  <c r="R138" i="5" s="1"/>
  <c r="S119" i="5"/>
  <c r="P119" i="5"/>
  <c r="N119" i="5"/>
  <c r="K119" i="5"/>
  <c r="S118" i="5"/>
  <c r="P118" i="5"/>
  <c r="N118" i="5"/>
  <c r="K118" i="5"/>
  <c r="R118" i="5" s="1"/>
  <c r="S117" i="5"/>
  <c r="P117" i="5"/>
  <c r="N117" i="5"/>
  <c r="K117" i="5"/>
  <c r="S116" i="5"/>
  <c r="P116" i="5"/>
  <c r="N116" i="5"/>
  <c r="K116" i="5"/>
  <c r="S147" i="5"/>
  <c r="P147" i="5"/>
  <c r="N147" i="5"/>
  <c r="K147" i="5"/>
  <c r="S114" i="5"/>
  <c r="P114" i="5"/>
  <c r="N114" i="5"/>
  <c r="K114" i="5"/>
  <c r="S125" i="5"/>
  <c r="P125" i="5"/>
  <c r="N125" i="5"/>
  <c r="K125" i="5"/>
  <c r="R125" i="5" s="1"/>
  <c r="S124" i="5"/>
  <c r="P124" i="5"/>
  <c r="N124" i="5"/>
  <c r="K124" i="5"/>
  <c r="S130" i="5"/>
  <c r="P130" i="5"/>
  <c r="N130" i="5"/>
  <c r="K130" i="5"/>
  <c r="S133" i="5"/>
  <c r="P133" i="5"/>
  <c r="N133" i="5"/>
  <c r="K133" i="5"/>
  <c r="S129" i="5"/>
  <c r="P129" i="5"/>
  <c r="N129" i="5"/>
  <c r="K129" i="5"/>
  <c r="S128" i="5"/>
  <c r="P128" i="5"/>
  <c r="N128" i="5"/>
  <c r="K128" i="5"/>
  <c r="R128" i="5" s="1"/>
  <c r="S127" i="5"/>
  <c r="P127" i="5"/>
  <c r="N127" i="5"/>
  <c r="K127" i="5"/>
  <c r="S826" i="5"/>
  <c r="P826" i="5"/>
  <c r="N826" i="5"/>
  <c r="K826" i="5"/>
  <c r="S132" i="5"/>
  <c r="P132" i="5"/>
  <c r="N132" i="5"/>
  <c r="K132" i="5"/>
  <c r="S131" i="5"/>
  <c r="P131" i="5"/>
  <c r="N131" i="5"/>
  <c r="K131" i="5"/>
  <c r="S97" i="5"/>
  <c r="P97" i="5"/>
  <c r="N97" i="5"/>
  <c r="K97" i="5"/>
  <c r="R97" i="5" s="1"/>
  <c r="S242" i="5"/>
  <c r="P242" i="5"/>
  <c r="N242" i="5"/>
  <c r="K242" i="5"/>
  <c r="S96" i="5"/>
  <c r="P96" i="5"/>
  <c r="N96" i="5"/>
  <c r="K96" i="5"/>
  <c r="S349" i="5"/>
  <c r="P349" i="5"/>
  <c r="N349" i="5"/>
  <c r="K349" i="5"/>
  <c r="S91" i="5"/>
  <c r="P91" i="5"/>
  <c r="N91" i="5"/>
  <c r="K91" i="5"/>
  <c r="S89" i="5"/>
  <c r="P89" i="5"/>
  <c r="N89" i="5"/>
  <c r="K89" i="5"/>
  <c r="R89" i="5" s="1"/>
  <c r="S87" i="5"/>
  <c r="P87" i="5"/>
  <c r="N87" i="5"/>
  <c r="K87" i="5"/>
  <c r="S86" i="5"/>
  <c r="P86" i="5"/>
  <c r="N86" i="5"/>
  <c r="K86" i="5"/>
  <c r="S85" i="5"/>
  <c r="P85" i="5"/>
  <c r="N85" i="5"/>
  <c r="K85" i="5"/>
  <c r="P83" i="5"/>
  <c r="N83" i="5"/>
  <c r="K83" i="5"/>
  <c r="P308" i="5"/>
  <c r="N308" i="5"/>
  <c r="K308" i="5"/>
  <c r="S82" i="5"/>
  <c r="P82" i="5"/>
  <c r="N82" i="5"/>
  <c r="K82" i="5"/>
  <c r="S95" i="5"/>
  <c r="P95" i="5"/>
  <c r="N95" i="5"/>
  <c r="K95" i="5"/>
  <c r="S81" i="5"/>
  <c r="P81" i="5"/>
  <c r="N81" i="5"/>
  <c r="K81" i="5"/>
  <c r="S80" i="5"/>
  <c r="P80" i="5"/>
  <c r="N80" i="5"/>
  <c r="K80" i="5"/>
  <c r="S79" i="5"/>
  <c r="P79" i="5"/>
  <c r="N79" i="5"/>
  <c r="K79" i="5"/>
  <c r="S78" i="5"/>
  <c r="P78" i="5"/>
  <c r="N78" i="5"/>
  <c r="K78" i="5"/>
  <c r="S94" i="5"/>
  <c r="P94" i="5"/>
  <c r="N94" i="5"/>
  <c r="K94" i="5"/>
  <c r="S77" i="5"/>
  <c r="P77" i="5"/>
  <c r="N77" i="5"/>
  <c r="K77" i="5"/>
  <c r="S76" i="5"/>
  <c r="P76" i="5"/>
  <c r="N76" i="5"/>
  <c r="K76" i="5"/>
  <c r="N74" i="5"/>
  <c r="K74" i="5"/>
  <c r="S66" i="5"/>
  <c r="P66" i="5"/>
  <c r="N66" i="5"/>
  <c r="K66" i="5"/>
  <c r="R66" i="5" s="1"/>
  <c r="S33" i="5"/>
  <c r="P33" i="5"/>
  <c r="N33" i="5"/>
  <c r="K33" i="5"/>
  <c r="S63" i="5"/>
  <c r="P63" i="5"/>
  <c r="N63" i="5"/>
  <c r="K63" i="5"/>
  <c r="S62" i="5"/>
  <c r="P62" i="5"/>
  <c r="N62" i="5"/>
  <c r="K62" i="5"/>
  <c r="S61" i="5"/>
  <c r="P61" i="5"/>
  <c r="N61" i="5"/>
  <c r="K61" i="5"/>
  <c r="R61" i="5" s="1"/>
  <c r="S819" i="5"/>
  <c r="P819" i="5"/>
  <c r="N819" i="5"/>
  <c r="K819" i="5"/>
  <c r="R819" i="5" s="1"/>
  <c r="S67" i="5"/>
  <c r="P67" i="5"/>
  <c r="N67" i="5"/>
  <c r="K67" i="5"/>
  <c r="S68" i="5"/>
  <c r="P68" i="5"/>
  <c r="N68" i="5"/>
  <c r="K68" i="5"/>
  <c r="S338" i="5"/>
  <c r="P338" i="5"/>
  <c r="N338" i="5"/>
  <c r="K338" i="5"/>
  <c r="S92" i="5"/>
  <c r="P92" i="5"/>
  <c r="N92" i="5"/>
  <c r="K92" i="5"/>
  <c r="R92" i="5" s="1"/>
  <c r="S42" i="5"/>
  <c r="P42" i="5"/>
  <c r="N42" i="5"/>
  <c r="K42" i="5"/>
  <c r="R42" i="5" s="1"/>
  <c r="S41" i="5"/>
  <c r="P41" i="5"/>
  <c r="N41" i="5"/>
  <c r="K41" i="5"/>
  <c r="S40" i="5"/>
  <c r="P40" i="5"/>
  <c r="N40" i="5"/>
  <c r="K40" i="5"/>
  <c r="S38" i="5"/>
  <c r="P38" i="5"/>
  <c r="N38" i="5"/>
  <c r="K38" i="5"/>
  <c r="S73" i="5"/>
  <c r="P73" i="5"/>
  <c r="N73" i="5"/>
  <c r="K73" i="5"/>
  <c r="R73" i="5" s="1"/>
  <c r="S30" i="5"/>
  <c r="P30" i="5"/>
  <c r="N30" i="5"/>
  <c r="K30" i="5"/>
  <c r="S256" i="5"/>
  <c r="P256" i="5"/>
  <c r="N256" i="5"/>
  <c r="K256" i="5"/>
  <c r="S27" i="5"/>
  <c r="P27" i="5"/>
  <c r="N27" i="5"/>
  <c r="K27" i="5"/>
  <c r="S26" i="5"/>
  <c r="P26" i="5"/>
  <c r="N26" i="5"/>
  <c r="K26" i="5"/>
  <c r="S25" i="5"/>
  <c r="P25" i="5"/>
  <c r="N25" i="5"/>
  <c r="K25" i="5"/>
  <c r="R25" i="5" s="1"/>
  <c r="S24" i="5"/>
  <c r="P24" i="5"/>
  <c r="N24" i="5"/>
  <c r="K24" i="5"/>
  <c r="S20" i="5"/>
  <c r="P20" i="5"/>
  <c r="N20" i="5"/>
  <c r="K20" i="5"/>
  <c r="S253" i="5"/>
  <c r="P253" i="5"/>
  <c r="N253" i="5"/>
  <c r="K253" i="5"/>
  <c r="S222" i="5"/>
  <c r="P222" i="5"/>
  <c r="N222" i="5"/>
  <c r="K222" i="5"/>
  <c r="R222" i="5" s="1"/>
  <c r="S28" i="5"/>
  <c r="P28" i="5"/>
  <c r="N28" i="5"/>
  <c r="K28" i="5"/>
  <c r="S39" i="5"/>
  <c r="P39" i="5"/>
  <c r="N39" i="5"/>
  <c r="K39" i="5"/>
  <c r="S71" i="5"/>
  <c r="P71" i="5"/>
  <c r="N71" i="5"/>
  <c r="K71" i="5"/>
  <c r="S72" i="5"/>
  <c r="P72" i="5"/>
  <c r="N72" i="5"/>
  <c r="K72" i="5"/>
  <c r="S15" i="5"/>
  <c r="P15" i="5"/>
  <c r="N15" i="5"/>
  <c r="K15" i="5"/>
  <c r="S13" i="5"/>
  <c r="P13" i="5"/>
  <c r="K13" i="5"/>
  <c r="R13" i="5" s="1"/>
  <c r="S12" i="5"/>
  <c r="P12" i="5"/>
  <c r="K12" i="5"/>
  <c r="R12" i="5" s="1"/>
  <c r="S11" i="5"/>
  <c r="P11" i="5"/>
  <c r="K11" i="5"/>
  <c r="R11" i="5" s="1"/>
  <c r="S10" i="5"/>
  <c r="P10" i="5"/>
  <c r="K10" i="5"/>
  <c r="R10" i="5" s="1"/>
  <c r="S9" i="5"/>
  <c r="P9" i="5"/>
  <c r="K9" i="5"/>
  <c r="R9" i="5" s="1"/>
  <c r="S8" i="5"/>
  <c r="P8" i="5"/>
  <c r="K8" i="5"/>
  <c r="R8" i="5" s="1"/>
  <c r="Q7" i="5"/>
  <c r="P7" i="5"/>
  <c r="K7" i="5"/>
  <c r="K400" i="5"/>
  <c r="N400" i="5"/>
  <c r="P400" i="5"/>
  <c r="S400" i="5"/>
  <c r="K399" i="5"/>
  <c r="N399" i="5"/>
  <c r="P399" i="5"/>
  <c r="S399" i="5"/>
  <c r="R83" i="5" l="1"/>
  <c r="R234" i="5"/>
  <c r="R15" i="5"/>
  <c r="R26" i="5"/>
  <c r="R349" i="5"/>
  <c r="R132" i="5"/>
  <c r="R133" i="5"/>
  <c r="R147" i="5"/>
  <c r="R136" i="5"/>
  <c r="R143" i="5"/>
  <c r="R455" i="5"/>
  <c r="R206" i="5"/>
  <c r="R225" i="5"/>
  <c r="R230" i="5"/>
  <c r="R235" i="5"/>
  <c r="R238" i="5"/>
  <c r="R781" i="5"/>
  <c r="R449" i="5"/>
  <c r="R433" i="5"/>
  <c r="R141" i="5"/>
  <c r="R177" i="5"/>
  <c r="R210" i="5"/>
  <c r="R228" i="5"/>
  <c r="R233" i="5"/>
  <c r="R252" i="5"/>
  <c r="R239" i="5"/>
  <c r="R157" i="5"/>
  <c r="R165" i="5"/>
  <c r="R202" i="5"/>
  <c r="R207" i="5"/>
  <c r="R226" i="5"/>
  <c r="R231" i="5"/>
  <c r="R236" i="5"/>
  <c r="R251" i="5"/>
  <c r="R244" i="5"/>
  <c r="R79" i="5"/>
  <c r="R447" i="5"/>
  <c r="R450" i="5"/>
  <c r="R457" i="5"/>
  <c r="R448" i="5"/>
  <c r="R451" i="5"/>
  <c r="R72" i="5"/>
  <c r="R253" i="5"/>
  <c r="R27" i="5"/>
  <c r="R76" i="5"/>
  <c r="R80" i="5"/>
  <c r="R196" i="5"/>
  <c r="R74" i="5"/>
  <c r="R28" i="5"/>
  <c r="R458" i="5"/>
  <c r="R308" i="5"/>
  <c r="R193" i="5"/>
  <c r="R200" i="5"/>
  <c r="R71" i="5"/>
  <c r="R20" i="5"/>
  <c r="R256" i="5"/>
  <c r="R40" i="5"/>
  <c r="R68" i="5"/>
  <c r="R63" i="5"/>
  <c r="R86" i="5"/>
  <c r="R96" i="5"/>
  <c r="R826" i="5"/>
  <c r="R130" i="5"/>
  <c r="R116" i="5"/>
  <c r="R139" i="5"/>
  <c r="R134" i="5"/>
  <c r="R144" i="5"/>
  <c r="R150" i="5"/>
  <c r="R156" i="5"/>
  <c r="R163" i="5"/>
  <c r="R171" i="5"/>
  <c r="R173" i="5"/>
  <c r="R192" i="5"/>
  <c r="R39" i="5"/>
  <c r="R24" i="5"/>
  <c r="R30" i="5"/>
  <c r="R41" i="5"/>
  <c r="R67" i="5"/>
  <c r="R33" i="5"/>
  <c r="R87" i="5"/>
  <c r="R242" i="5"/>
  <c r="R127" i="5"/>
  <c r="R124" i="5"/>
  <c r="R117" i="5"/>
  <c r="R121" i="5"/>
  <c r="R140" i="5"/>
  <c r="R145" i="5"/>
  <c r="R151" i="5"/>
  <c r="R172" i="5"/>
  <c r="R135" i="5"/>
  <c r="R178" i="5"/>
  <c r="R247" i="5"/>
  <c r="R199" i="5"/>
  <c r="R78" i="5"/>
  <c r="R82" i="5"/>
  <c r="R149" i="5"/>
  <c r="R198" i="5"/>
  <c r="R446" i="5"/>
  <c r="R77" i="5"/>
  <c r="R81" i="5"/>
  <c r="R456" i="5"/>
  <c r="R190" i="5"/>
  <c r="R203" i="5"/>
  <c r="R831" i="5"/>
  <c r="R204" i="5"/>
  <c r="R205" i="5"/>
  <c r="R38" i="5"/>
  <c r="R338" i="5"/>
  <c r="R62" i="5"/>
  <c r="R85" i="5"/>
  <c r="R91" i="5"/>
  <c r="R131" i="5"/>
  <c r="R129" i="5"/>
  <c r="R114" i="5"/>
  <c r="R119" i="5"/>
  <c r="R122" i="5"/>
  <c r="R142" i="5"/>
  <c r="R146" i="5"/>
  <c r="R154" i="5"/>
  <c r="R158" i="5"/>
  <c r="R176" i="5"/>
  <c r="R174" i="5"/>
  <c r="R209" i="5"/>
  <c r="R227" i="5"/>
  <c r="R232" i="5"/>
  <c r="R250" i="5"/>
  <c r="R243" i="5"/>
  <c r="R354" i="5"/>
  <c r="R355" i="5"/>
  <c r="R399" i="5"/>
  <c r="R400" i="5"/>
  <c r="R94" i="5"/>
  <c r="R95" i="5"/>
  <c r="R191" i="5"/>
  <c r="R197" i="5"/>
  <c r="R201" i="5"/>
  <c r="R492" i="5"/>
  <c r="R452" i="5"/>
  <c r="S7" i="5"/>
  <c r="S190" i="5"/>
  <c r="R7" i="5"/>
  <c r="N827" i="5"/>
  <c r="S329" i="5"/>
  <c r="P329" i="5"/>
  <c r="N329" i="5"/>
  <c r="K329" i="5"/>
  <c r="S260" i="5"/>
  <c r="P260" i="5"/>
  <c r="N260" i="5"/>
  <c r="K260" i="5"/>
  <c r="R260" i="5" l="1"/>
  <c r="R329" i="5"/>
  <c r="S796" i="5"/>
  <c r="S780" i="5"/>
  <c r="S777" i="5"/>
  <c r="P717" i="5"/>
  <c r="N717" i="5"/>
  <c r="S645" i="5"/>
  <c r="S484" i="5"/>
  <c r="P484" i="5"/>
  <c r="N484" i="5"/>
  <c r="S613" i="5"/>
  <c r="S361" i="5"/>
  <c r="S313" i="5"/>
  <c r="S259" i="5"/>
  <c r="S54" i="5"/>
  <c r="N54" i="5"/>
  <c r="P54" i="5"/>
  <c r="P364" i="5"/>
  <c r="S364" i="5"/>
  <c r="S827" i="5" l="1"/>
  <c r="K484" i="5"/>
  <c r="R484" i="5" s="1"/>
  <c r="S483" i="5"/>
  <c r="P483" i="5"/>
  <c r="N483" i="5"/>
  <c r="K483" i="5"/>
  <c r="S482" i="5"/>
  <c r="P482" i="5"/>
  <c r="N482" i="5"/>
  <c r="K482" i="5"/>
  <c r="P481" i="5"/>
  <c r="S481" i="5"/>
  <c r="P796" i="5"/>
  <c r="N796" i="5"/>
  <c r="K796" i="5"/>
  <c r="P679" i="5"/>
  <c r="S679" i="5"/>
  <c r="P443" i="5"/>
  <c r="S443" i="5"/>
  <c r="P747" i="5"/>
  <c r="S747" i="5"/>
  <c r="P309" i="5"/>
  <c r="S309" i="5"/>
  <c r="P321" i="5"/>
  <c r="S321" i="5"/>
  <c r="P328" i="5"/>
  <c r="S328" i="5"/>
  <c r="R482" i="5" l="1"/>
  <c r="R796" i="5"/>
  <c r="R483" i="5"/>
  <c r="K443" i="5"/>
  <c r="N443" i="5"/>
  <c r="K321" i="5"/>
  <c r="N321" i="5"/>
  <c r="K747" i="5"/>
  <c r="N747" i="5"/>
  <c r="R747" i="5" l="1"/>
  <c r="R321" i="5"/>
  <c r="R443" i="5"/>
  <c r="K309" i="5"/>
  <c r="N309" i="5"/>
  <c r="K328" i="5"/>
  <c r="N328" i="5"/>
  <c r="K54" i="5"/>
  <c r="R54" i="5" s="1"/>
  <c r="K364" i="5"/>
  <c r="N364" i="5"/>
  <c r="K481" i="5"/>
  <c r="N481" i="5"/>
  <c r="K679" i="5"/>
  <c r="N679" i="5"/>
  <c r="R679" i="5" l="1"/>
  <c r="R481" i="5"/>
  <c r="R364" i="5"/>
  <c r="R328" i="5"/>
  <c r="R309" i="5"/>
  <c r="P613" i="5"/>
  <c r="K613" i="5"/>
  <c r="N613" i="5"/>
  <c r="R613" i="5" l="1"/>
  <c r="K645" i="5"/>
  <c r="N645" i="5"/>
  <c r="K410" i="5"/>
  <c r="N410" i="5"/>
  <c r="P410" i="5"/>
  <c r="S410" i="5"/>
  <c r="P313" i="5"/>
  <c r="K313" i="5"/>
  <c r="N313" i="5"/>
  <c r="P259" i="5"/>
  <c r="K259" i="5"/>
  <c r="N259" i="5"/>
  <c r="P827" i="5"/>
  <c r="K827" i="5"/>
  <c r="R827" i="5" s="1"/>
  <c r="P361" i="5"/>
  <c r="K361" i="5"/>
  <c r="N361" i="5"/>
  <c r="K367" i="5"/>
  <c r="R361" i="5" l="1"/>
  <c r="R259" i="5"/>
  <c r="R313" i="5"/>
  <c r="R410" i="5"/>
  <c r="R645" i="5"/>
  <c r="S604" i="5"/>
  <c r="S562" i="5"/>
  <c r="S574" i="5"/>
  <c r="S572" i="5"/>
  <c r="S751" i="5"/>
  <c r="S731" i="5"/>
  <c r="S717" i="5"/>
  <c r="S662" i="5"/>
  <c r="S641" i="5"/>
  <c r="S654" i="5"/>
  <c r="P574" i="5"/>
  <c r="K574" i="5"/>
  <c r="N574" i="5"/>
  <c r="P572" i="5"/>
  <c r="K572" i="5"/>
  <c r="N572" i="5"/>
  <c r="P562" i="5"/>
  <c r="K562" i="5"/>
  <c r="N562" i="5"/>
  <c r="K556" i="5"/>
  <c r="N556" i="5"/>
  <c r="P556" i="5"/>
  <c r="S556" i="5"/>
  <c r="P604" i="5"/>
  <c r="K604" i="5"/>
  <c r="N604" i="5"/>
  <c r="P751" i="5"/>
  <c r="K751" i="5"/>
  <c r="N751" i="5"/>
  <c r="P731" i="5"/>
  <c r="K731" i="5"/>
  <c r="N731" i="5"/>
  <c r="K717" i="5"/>
  <c r="R717" i="5" s="1"/>
  <c r="P662" i="5"/>
  <c r="K662" i="5"/>
  <c r="N662" i="5"/>
  <c r="P654" i="5"/>
  <c r="K654" i="5"/>
  <c r="N654" i="5"/>
  <c r="P641" i="5"/>
  <c r="K641" i="5"/>
  <c r="N641" i="5"/>
  <c r="R574" i="5" l="1"/>
  <c r="R731" i="5"/>
  <c r="R751" i="5"/>
  <c r="R604" i="5"/>
  <c r="R641" i="5"/>
  <c r="R556" i="5"/>
  <c r="R654" i="5"/>
  <c r="R562" i="5"/>
  <c r="R662" i="5"/>
  <c r="R572" i="5"/>
  <c r="S766" i="5"/>
  <c r="P780" i="5"/>
  <c r="K780" i="5"/>
  <c r="N780" i="5"/>
  <c r="P777" i="5"/>
  <c r="K777" i="5"/>
  <c r="N777" i="5"/>
  <c r="P794" i="5"/>
  <c r="K794" i="5"/>
  <c r="N794" i="5"/>
  <c r="S419" i="5"/>
  <c r="P419" i="5"/>
  <c r="N419" i="5"/>
  <c r="K419" i="5"/>
  <c r="R419" i="5" s="1"/>
  <c r="P766" i="5"/>
  <c r="K766" i="5"/>
  <c r="N766" i="5"/>
  <c r="P760" i="5"/>
  <c r="K760" i="5"/>
  <c r="N760" i="5"/>
  <c r="R794" i="5" l="1"/>
  <c r="R777" i="5"/>
  <c r="R780" i="5"/>
  <c r="R760" i="5"/>
  <c r="R766" i="5"/>
  <c r="K323" i="5"/>
  <c r="P358" i="5" l="1"/>
  <c r="S358" i="5"/>
  <c r="K358" i="5"/>
  <c r="N358" i="5"/>
  <c r="R358" i="5" l="1"/>
  <c r="P292" i="5"/>
  <c r="S292" i="5"/>
  <c r="K292" i="5"/>
  <c r="N292" i="5"/>
  <c r="P811" i="5"/>
  <c r="S811" i="5"/>
  <c r="K811" i="5"/>
  <c r="N811" i="5"/>
  <c r="S486" i="5"/>
  <c r="P486" i="5"/>
  <c r="K486" i="5"/>
  <c r="N486" i="5"/>
  <c r="R486" i="5" l="1"/>
  <c r="R811" i="5"/>
  <c r="R292" i="5"/>
  <c r="P391" i="5"/>
  <c r="S391" i="5"/>
  <c r="K391" i="5"/>
  <c r="N391" i="5"/>
  <c r="S748" i="5"/>
  <c r="P748" i="5"/>
  <c r="N748" i="5"/>
  <c r="K748" i="5"/>
  <c r="R748" i="5" l="1"/>
  <c r="R391" i="5"/>
  <c r="P593" i="5"/>
  <c r="S593" i="5"/>
  <c r="K593" i="5"/>
  <c r="N593" i="5"/>
  <c r="R593" i="5" l="1"/>
  <c r="P113" i="5"/>
  <c r="S113" i="5"/>
  <c r="K113" i="5"/>
  <c r="N113" i="5"/>
  <c r="R113" i="5" l="1"/>
  <c r="P727" i="5"/>
  <c r="K727" i="5"/>
  <c r="N727" i="5"/>
  <c r="R727" i="5" l="1"/>
  <c r="S727" i="5"/>
  <c r="P635" i="5" l="1"/>
  <c r="S635" i="5"/>
  <c r="K635" i="5"/>
  <c r="N635" i="5"/>
  <c r="P553" i="5"/>
  <c r="K553" i="5"/>
  <c r="N553" i="5"/>
  <c r="P296" i="5"/>
  <c r="K296" i="5"/>
  <c r="N296" i="5"/>
  <c r="P779" i="5"/>
  <c r="K779" i="5"/>
  <c r="N779" i="5"/>
  <c r="P804" i="5"/>
  <c r="S804" i="5"/>
  <c r="K804" i="5"/>
  <c r="N804" i="5"/>
  <c r="P770" i="5"/>
  <c r="K770" i="5"/>
  <c r="N770" i="5"/>
  <c r="P773" i="5"/>
  <c r="K773" i="5"/>
  <c r="N773" i="5"/>
  <c r="P291" i="5"/>
  <c r="S291" i="5"/>
  <c r="K291" i="5"/>
  <c r="N291" i="5"/>
  <c r="P384" i="5"/>
  <c r="S384" i="5"/>
  <c r="K384" i="5"/>
  <c r="N384" i="5"/>
  <c r="R770" i="5" l="1"/>
  <c r="R804" i="5"/>
  <c r="R779" i="5"/>
  <c r="R384" i="5"/>
  <c r="R296" i="5"/>
  <c r="R291" i="5"/>
  <c r="R553" i="5"/>
  <c r="R635" i="5"/>
  <c r="R773" i="5"/>
  <c r="S553" i="5"/>
  <c r="S296" i="5"/>
  <c r="S779" i="5"/>
  <c r="S770" i="5"/>
  <c r="S773" i="5"/>
  <c r="P699" i="5" l="1"/>
  <c r="K699" i="5"/>
  <c r="N699" i="5"/>
  <c r="P734" i="5"/>
  <c r="S734" i="5"/>
  <c r="K734" i="5"/>
  <c r="N734" i="5"/>
  <c r="R734" i="5" l="1"/>
  <c r="R699" i="5"/>
  <c r="S699" i="5"/>
  <c r="P733" i="5"/>
  <c r="K733" i="5"/>
  <c r="N733" i="5"/>
  <c r="R733" i="5" l="1"/>
  <c r="S733" i="5"/>
  <c r="P352" i="5" l="1"/>
  <c r="S352" i="5"/>
  <c r="K352" i="5"/>
  <c r="N352" i="5"/>
  <c r="P480" i="5"/>
  <c r="S480" i="5"/>
  <c r="K480" i="5"/>
  <c r="N480" i="5"/>
  <c r="P552" i="5"/>
  <c r="S552" i="5"/>
  <c r="K552" i="5"/>
  <c r="N552" i="5"/>
  <c r="P478" i="5"/>
  <c r="S478" i="5"/>
  <c r="K478" i="5"/>
  <c r="N478" i="5"/>
  <c r="P718" i="5"/>
  <c r="S718" i="5"/>
  <c r="K718" i="5"/>
  <c r="N718" i="5"/>
  <c r="P589" i="5"/>
  <c r="S589" i="5"/>
  <c r="K589" i="5"/>
  <c r="N589" i="5"/>
  <c r="P475" i="5"/>
  <c r="S475" i="5"/>
  <c r="K475" i="5"/>
  <c r="N475" i="5"/>
  <c r="P576" i="5"/>
  <c r="S576" i="5"/>
  <c r="K576" i="5"/>
  <c r="N576" i="5"/>
  <c r="R718" i="5" l="1"/>
  <c r="R478" i="5"/>
  <c r="R576" i="5"/>
  <c r="R552" i="5"/>
  <c r="R475" i="5"/>
  <c r="R480" i="5"/>
  <c r="R589" i="5"/>
  <c r="R352" i="5"/>
  <c r="P805" i="5"/>
  <c r="S805" i="5"/>
  <c r="K805" i="5"/>
  <c r="N805" i="5"/>
  <c r="P559" i="5"/>
  <c r="S559" i="5"/>
  <c r="K559" i="5"/>
  <c r="N559" i="5"/>
  <c r="R559" i="5" l="1"/>
  <c r="R805" i="5"/>
  <c r="P290" i="5"/>
  <c r="S290" i="5"/>
  <c r="K290" i="5"/>
  <c r="N290" i="5"/>
  <c r="P742" i="5"/>
  <c r="S742" i="5"/>
  <c r="K742" i="5"/>
  <c r="N742" i="5"/>
  <c r="Q840" i="5"/>
  <c r="O840" i="5"/>
  <c r="L840" i="5" l="1"/>
  <c r="R742" i="5"/>
  <c r="R290" i="5"/>
  <c r="S787" i="5"/>
  <c r="P787" i="5"/>
  <c r="N787" i="5"/>
  <c r="K787" i="5"/>
  <c r="S341" i="5"/>
  <c r="S343" i="5"/>
  <c r="S342" i="5"/>
  <c r="P341" i="5"/>
  <c r="P343" i="5"/>
  <c r="P342" i="5"/>
  <c r="N341" i="5"/>
  <c r="N343" i="5"/>
  <c r="N342" i="5"/>
  <c r="K341" i="5"/>
  <c r="K343" i="5"/>
  <c r="K342" i="5"/>
  <c r="S340" i="5"/>
  <c r="P340" i="5"/>
  <c r="N340" i="5"/>
  <c r="K340" i="5"/>
  <c r="S326" i="5"/>
  <c r="S345" i="5"/>
  <c r="S353" i="5"/>
  <c r="S346" i="5"/>
  <c r="S350" i="5"/>
  <c r="S347" i="5"/>
  <c r="S357" i="5"/>
  <c r="S369" i="5"/>
  <c r="S370" i="5"/>
  <c r="S379" i="5"/>
  <c r="S380" i="5"/>
  <c r="S383" i="5"/>
  <c r="S387" i="5"/>
  <c r="S372" i="5"/>
  <c r="S388" i="5"/>
  <c r="S373" i="5"/>
  <c r="S371" i="5"/>
  <c r="S374" i="5"/>
  <c r="S375" i="5"/>
  <c r="S376" i="5"/>
  <c r="S377" i="5"/>
  <c r="S389" i="5"/>
  <c r="S382" i="5"/>
  <c r="S390" i="5"/>
  <c r="S378" i="5"/>
  <c r="S381" i="5"/>
  <c r="S395" i="5"/>
  <c r="S394" i="5"/>
  <c r="S396" i="5"/>
  <c r="S397" i="5"/>
  <c r="S393" i="5"/>
  <c r="S392" i="5"/>
  <c r="S398" i="5"/>
  <c r="S738" i="5"/>
  <c r="S739" i="5"/>
  <c r="S704" i="5"/>
  <c r="S655" i="5"/>
  <c r="S740" i="5"/>
  <c r="S502" i="5"/>
  <c r="S745" i="5"/>
  <c r="S744" i="5"/>
  <c r="S743" i="5"/>
  <c r="S571" i="5"/>
  <c r="S750" i="5"/>
  <c r="S757" i="5"/>
  <c r="S758" i="5"/>
  <c r="S759" i="5"/>
  <c r="S765" i="5"/>
  <c r="S764" i="5"/>
  <c r="S768" i="5"/>
  <c r="S295" i="5"/>
  <c r="S771" i="5"/>
  <c r="S813" i="5"/>
  <c r="S812" i="5"/>
  <c r="S786" i="5"/>
  <c r="S788" i="5"/>
  <c r="S405" i="5"/>
  <c r="S806" i="5"/>
  <c r="S795" i="5"/>
  <c r="S793" i="5"/>
  <c r="S598" i="5"/>
  <c r="S802" i="5"/>
  <c r="S800" i="5"/>
  <c r="S803" i="5"/>
  <c r="S784" i="5"/>
  <c r="S791" i="5"/>
  <c r="S772" i="5"/>
  <c r="S816" i="5"/>
  <c r="S814" i="5"/>
  <c r="S785" i="5"/>
  <c r="S817" i="5"/>
  <c r="S684" i="5"/>
  <c r="S557" i="5"/>
  <c r="S782" i="5"/>
  <c r="S778" i="5"/>
  <c r="S775" i="5"/>
  <c r="S809" i="5"/>
  <c r="S807" i="5"/>
  <c r="S723" i="5"/>
  <c r="S406" i="5"/>
  <c r="S407" i="5"/>
  <c r="S408" i="5"/>
  <c r="S411" i="5"/>
  <c r="S412" i="5"/>
  <c r="S402" i="5"/>
  <c r="S413" i="5"/>
  <c r="S414" i="5"/>
  <c r="S403" i="5"/>
  <c r="S415" i="5"/>
  <c r="S416" i="5"/>
  <c r="S417" i="5"/>
  <c r="S418" i="5"/>
  <c r="S605" i="5"/>
  <c r="S420" i="5"/>
  <c r="S421" i="5"/>
  <c r="S434" i="5"/>
  <c r="S422" i="5"/>
  <c r="S436" i="5"/>
  <c r="S441" i="5"/>
  <c r="S442" i="5"/>
  <c r="S404" i="5"/>
  <c r="S437" i="5"/>
  <c r="S423" i="5"/>
  <c r="S435" i="5"/>
  <c r="S424" i="5"/>
  <c r="S425" i="5"/>
  <c r="S426" i="5"/>
  <c r="S444" i="5"/>
  <c r="S427" i="5"/>
  <c r="S428" i="5"/>
  <c r="S429" i="5"/>
  <c r="S430" i="5"/>
  <c r="S432" i="5"/>
  <c r="S626" i="5"/>
  <c r="S799" i="5"/>
  <c r="S638" i="5"/>
  <c r="S640" i="5"/>
  <c r="S648" i="5"/>
  <c r="S649" i="5"/>
  <c r="S642" i="5"/>
  <c r="S650" i="5"/>
  <c r="S651" i="5"/>
  <c r="S658" i="5"/>
  <c r="S656" i="5"/>
  <c r="S659" i="5"/>
  <c r="S661" i="5"/>
  <c r="S657" i="5"/>
  <c r="S666" i="5"/>
  <c r="S669" i="5"/>
  <c r="S667" i="5"/>
  <c r="S668" i="5"/>
  <c r="S670" i="5"/>
  <c r="S756" i="5"/>
  <c r="S673" i="5"/>
  <c r="S674" i="5"/>
  <c r="S714" i="5"/>
  <c r="S675" i="5"/>
  <c r="S678" i="5"/>
  <c r="S682" i="5"/>
  <c r="S680" i="5"/>
  <c r="S683" i="5"/>
  <c r="S676" i="5"/>
  <c r="S686" i="5"/>
  <c r="S687" i="5"/>
  <c r="S622" i="5"/>
  <c r="S689" i="5"/>
  <c r="S690" i="5"/>
  <c r="S691" i="5"/>
  <c r="S692" i="5"/>
  <c r="S749" i="5"/>
  <c r="S591" i="5"/>
  <c r="S592" i="5"/>
  <c r="S519" i="5"/>
  <c r="S607" i="5"/>
  <c r="S702" i="5"/>
  <c r="S716" i="5"/>
  <c r="S697" i="5"/>
  <c r="S715" i="5"/>
  <c r="S719" i="5"/>
  <c r="S709" i="5"/>
  <c r="S703" i="5"/>
  <c r="S707" i="5"/>
  <c r="S696" i="5"/>
  <c r="S708" i="5"/>
  <c r="S724" i="5"/>
  <c r="S725" i="5"/>
  <c r="S695" i="5"/>
  <c r="S776" i="5"/>
  <c r="S594" i="5"/>
  <c r="S728" i="5"/>
  <c r="S735" i="5"/>
  <c r="S732" i="5"/>
  <c r="S631" i="5"/>
  <c r="S615" i="5"/>
  <c r="S616" i="5"/>
  <c r="S617" i="5"/>
  <c r="S608" i="5"/>
  <c r="S609" i="5"/>
  <c r="S610" i="5"/>
  <c r="S618" i="5"/>
  <c r="S625" i="5"/>
  <c r="S611" i="5"/>
  <c r="S612" i="5"/>
  <c r="S554" i="5"/>
  <c r="S623" i="5"/>
  <c r="S624" i="5"/>
  <c r="S620" i="5"/>
  <c r="S755" i="5"/>
  <c r="S753" i="5"/>
  <c r="S595" i="5"/>
  <c r="S602" i="5"/>
  <c r="S606" i="5"/>
  <c r="S596" i="5"/>
  <c r="S603" i="5"/>
  <c r="S597" i="5"/>
  <c r="S647" i="5"/>
  <c r="S599" i="5"/>
  <c r="S601" i="5"/>
  <c r="S600" i="5"/>
  <c r="S560" i="5"/>
  <c r="S561" i="5"/>
  <c r="S563" i="5"/>
  <c r="S558" i="5"/>
  <c r="S637" i="5"/>
  <c r="S567" i="5"/>
  <c r="S431" i="5"/>
  <c r="S565" i="5"/>
  <c r="S566" i="5"/>
  <c r="S575" i="5"/>
  <c r="S577" i="5"/>
  <c r="S792" i="5"/>
  <c r="S672" i="5"/>
  <c r="S584" i="5"/>
  <c r="S585" i="5"/>
  <c r="S587" i="5"/>
  <c r="S579" i="5"/>
  <c r="S499" i="5"/>
  <c r="S582" i="5"/>
  <c r="S588" i="5"/>
  <c r="S580" i="5"/>
  <c r="S581" i="5"/>
  <c r="S643" i="5"/>
  <c r="S663" i="5"/>
  <c r="S521" i="5"/>
  <c r="S543" i="5"/>
  <c r="S544" i="5"/>
  <c r="S545" i="5"/>
  <c r="S546" i="5"/>
  <c r="S547" i="5"/>
  <c r="S548" i="5"/>
  <c r="S529" i="5"/>
  <c r="S530" i="5"/>
  <c r="S531" i="5"/>
  <c r="S532" i="5"/>
  <c r="S535" i="5"/>
  <c r="S533" i="5"/>
  <c r="S536" i="5"/>
  <c r="S537" i="5"/>
  <c r="S542" i="5"/>
  <c r="S522" i="5"/>
  <c r="S644" i="5"/>
  <c r="S523" i="5"/>
  <c r="S453" i="5"/>
  <c r="S524" i="5"/>
  <c r="S549" i="5"/>
  <c r="S551" i="5"/>
  <c r="S541" i="5"/>
  <c r="S525" i="5"/>
  <c r="S520" i="5"/>
  <c r="S526" i="5"/>
  <c r="S671" i="5"/>
  <c r="S445" i="5"/>
  <c r="S578" i="5"/>
  <c r="S467" i="5"/>
  <c r="S465" i="5"/>
  <c r="S468" i="5"/>
  <c r="S469" i="5"/>
  <c r="S466" i="5"/>
  <c r="S470" i="5"/>
  <c r="S479" i="5"/>
  <c r="S471" i="5"/>
  <c r="S476" i="5"/>
  <c r="S460" i="5"/>
  <c r="S459" i="5"/>
  <c r="S461" i="5"/>
  <c r="S462" i="5"/>
  <c r="S463" i="5"/>
  <c r="S472" i="5"/>
  <c r="S454" i="5"/>
  <c r="S477" i="5"/>
  <c r="S473" i="5"/>
  <c r="S474" i="5"/>
  <c r="S505" i="5"/>
  <c r="S509" i="5"/>
  <c r="S514" i="5"/>
  <c r="S510" i="5"/>
  <c r="S508" i="5"/>
  <c r="S493" i="5"/>
  <c r="S490" i="5"/>
  <c r="S516" i="5"/>
  <c r="S503" i="5"/>
  <c r="S511" i="5"/>
  <c r="S506" i="5"/>
  <c r="S515" i="5"/>
  <c r="S487" i="5"/>
  <c r="S496" i="5"/>
  <c r="S518" i="5"/>
  <c r="S512" i="5"/>
  <c r="S497" i="5"/>
  <c r="S665" i="5"/>
  <c r="S498" i="5"/>
  <c r="S500" i="5"/>
  <c r="S501" i="5"/>
  <c r="S504" i="5"/>
  <c r="S494" i="5"/>
  <c r="S491" i="5"/>
  <c r="S495" i="5"/>
  <c r="S633" i="5"/>
  <c r="S636" i="5"/>
  <c r="S634" i="5"/>
  <c r="S632" i="5"/>
  <c r="S763" i="5"/>
  <c r="S629" i="5"/>
  <c r="S630" i="5"/>
  <c r="S363" i="5"/>
  <c r="S368" i="5"/>
  <c r="S366" i="5"/>
  <c r="S367" i="5"/>
  <c r="S362" i="5"/>
  <c r="S385" i="5"/>
  <c r="S386" i="5"/>
  <c r="S540" i="5"/>
  <c r="S464" i="5"/>
  <c r="S46" i="5"/>
  <c r="S47" i="5"/>
  <c r="S48" i="5"/>
  <c r="S53" i="5"/>
  <c r="S677" i="5"/>
  <c r="S538" i="5"/>
  <c r="S528" i="5"/>
  <c r="S550" i="5"/>
  <c r="S829" i="5"/>
  <c r="S832" i="5"/>
  <c r="S833" i="5"/>
  <c r="S835" i="5"/>
  <c r="S836" i="5"/>
  <c r="S837" i="5"/>
  <c r="S838" i="5"/>
  <c r="S834" i="5"/>
  <c r="S839" i="5"/>
  <c r="S820" i="5"/>
  <c r="S821" i="5"/>
  <c r="S825" i="5"/>
  <c r="S823" i="5"/>
  <c r="S822" i="5"/>
  <c r="S818" i="5"/>
  <c r="S824" i="5"/>
  <c r="S539" i="5"/>
  <c r="P326" i="5"/>
  <c r="P345" i="5"/>
  <c r="P353" i="5"/>
  <c r="P346" i="5"/>
  <c r="P350" i="5"/>
  <c r="P347" i="5"/>
  <c r="P357" i="5"/>
  <c r="P369" i="5"/>
  <c r="P370" i="5"/>
  <c r="P379" i="5"/>
  <c r="P380" i="5"/>
  <c r="P383" i="5"/>
  <c r="P387" i="5"/>
  <c r="P372" i="5"/>
  <c r="P388" i="5"/>
  <c r="P373" i="5"/>
  <c r="P371" i="5"/>
  <c r="P374" i="5"/>
  <c r="P375" i="5"/>
  <c r="P376" i="5"/>
  <c r="P377" i="5"/>
  <c r="P389" i="5"/>
  <c r="P382" i="5"/>
  <c r="P390" i="5"/>
  <c r="P378" i="5"/>
  <c r="P381" i="5"/>
  <c r="P395" i="5"/>
  <c r="P394" i="5"/>
  <c r="P396" i="5"/>
  <c r="P397" i="5"/>
  <c r="P393" i="5"/>
  <c r="P392" i="5"/>
  <c r="P398" i="5"/>
  <c r="P738" i="5"/>
  <c r="P739" i="5"/>
  <c r="P704" i="5"/>
  <c r="P655" i="5"/>
  <c r="P740" i="5"/>
  <c r="P502" i="5"/>
  <c r="P745" i="5"/>
  <c r="P744" i="5"/>
  <c r="P743" i="5"/>
  <c r="P571" i="5"/>
  <c r="P750" i="5"/>
  <c r="P783" i="5"/>
  <c r="P757" i="5"/>
  <c r="P758" i="5"/>
  <c r="P759" i="5"/>
  <c r="P774" i="5"/>
  <c r="P765" i="5"/>
  <c r="P764" i="5"/>
  <c r="P768" i="5"/>
  <c r="P295" i="5"/>
  <c r="P771" i="5"/>
  <c r="P813" i="5"/>
  <c r="P812" i="5"/>
  <c r="P786" i="5"/>
  <c r="P788" i="5"/>
  <c r="P405" i="5"/>
  <c r="P806" i="5"/>
  <c r="P722" i="5"/>
  <c r="P795" i="5"/>
  <c r="P793" i="5"/>
  <c r="P598" i="5"/>
  <c r="P801" i="5"/>
  <c r="P802" i="5"/>
  <c r="P800" i="5"/>
  <c r="P803" i="5"/>
  <c r="P784" i="5"/>
  <c r="P791" i="5"/>
  <c r="P730" i="5"/>
  <c r="P772" i="5"/>
  <c r="P816" i="5"/>
  <c r="P814" i="5"/>
  <c r="P785" i="5"/>
  <c r="P817" i="5"/>
  <c r="P564" i="5"/>
  <c r="P684" i="5"/>
  <c r="P557" i="5"/>
  <c r="P782" i="5"/>
  <c r="P778" i="5"/>
  <c r="P775" i="5"/>
  <c r="P810" i="5"/>
  <c r="P809" i="5"/>
  <c r="P807" i="5"/>
  <c r="P723" i="5"/>
  <c r="P406" i="5"/>
  <c r="P407" i="5"/>
  <c r="P408" i="5"/>
  <c r="P411" i="5"/>
  <c r="P412" i="5"/>
  <c r="P402" i="5"/>
  <c r="P413" i="5"/>
  <c r="P414" i="5"/>
  <c r="P403" i="5"/>
  <c r="P415" i="5"/>
  <c r="P416" i="5"/>
  <c r="P417" i="5"/>
  <c r="P418" i="5"/>
  <c r="P605" i="5"/>
  <c r="P420" i="5"/>
  <c r="P421" i="5"/>
  <c r="P434" i="5"/>
  <c r="P422" i="5"/>
  <c r="P436" i="5"/>
  <c r="P441" i="5"/>
  <c r="P442" i="5"/>
  <c r="P404" i="5"/>
  <c r="P437" i="5"/>
  <c r="P423" i="5"/>
  <c r="P435" i="5"/>
  <c r="P424" i="5"/>
  <c r="P425" i="5"/>
  <c r="P426" i="5"/>
  <c r="P444" i="5"/>
  <c r="P427" i="5"/>
  <c r="P428" i="5"/>
  <c r="P429" i="5"/>
  <c r="P430" i="5"/>
  <c r="P432" i="5"/>
  <c r="P409" i="5"/>
  <c r="P626" i="5"/>
  <c r="P639" i="5"/>
  <c r="P799" i="5"/>
  <c r="P638" i="5"/>
  <c r="P640" i="5"/>
  <c r="P648" i="5"/>
  <c r="P649" i="5"/>
  <c r="P642" i="5"/>
  <c r="P650" i="5"/>
  <c r="P651" i="5"/>
  <c r="P737" i="5"/>
  <c r="P658" i="5"/>
  <c r="P656" i="5"/>
  <c r="P659" i="5"/>
  <c r="P661" i="5"/>
  <c r="P657" i="5"/>
  <c r="P664" i="5"/>
  <c r="P666" i="5"/>
  <c r="P669" i="5"/>
  <c r="P667" i="5"/>
  <c r="P668" i="5"/>
  <c r="P670" i="5"/>
  <c r="P756" i="5"/>
  <c r="P573" i="5"/>
  <c r="P673" i="5"/>
  <c r="P674" i="5"/>
  <c r="P714" i="5"/>
  <c r="P675" i="5"/>
  <c r="P678" i="5"/>
  <c r="P682" i="5"/>
  <c r="P680" i="5"/>
  <c r="P683" i="5"/>
  <c r="P676" i="5"/>
  <c r="P685" i="5"/>
  <c r="P686" i="5"/>
  <c r="P687" i="5"/>
  <c r="P622" i="5"/>
  <c r="P689" i="5"/>
  <c r="P690" i="5"/>
  <c r="P691" i="5"/>
  <c r="P692" i="5"/>
  <c r="P749" i="5"/>
  <c r="P746" i="5"/>
  <c r="P591" i="5"/>
  <c r="P592" i="5"/>
  <c r="P534" i="5"/>
  <c r="P519" i="5"/>
  <c r="P607" i="5"/>
  <c r="P702" i="5"/>
  <c r="P716" i="5"/>
  <c r="P697" i="5"/>
  <c r="P808" i="5"/>
  <c r="P715" i="5"/>
  <c r="P719" i="5"/>
  <c r="P712" i="5"/>
  <c r="P709" i="5"/>
  <c r="P703" i="5"/>
  <c r="P707" i="5"/>
  <c r="P696" i="5"/>
  <c r="P708" i="5"/>
  <c r="P726" i="5"/>
  <c r="P724" i="5"/>
  <c r="P725" i="5"/>
  <c r="P695" i="5"/>
  <c r="P776" i="5"/>
  <c r="P594" i="5"/>
  <c r="P728" i="5"/>
  <c r="P401" i="5"/>
  <c r="P735" i="5"/>
  <c r="P732" i="5"/>
  <c r="P631" i="5"/>
  <c r="P614" i="5"/>
  <c r="P615" i="5"/>
  <c r="P616" i="5"/>
  <c r="P617" i="5"/>
  <c r="P608" i="5"/>
  <c r="P609" i="5"/>
  <c r="P610" i="5"/>
  <c r="P618" i="5"/>
  <c r="P625" i="5"/>
  <c r="P611" i="5"/>
  <c r="P612" i="5"/>
  <c r="P554" i="5"/>
  <c r="P623" i="5"/>
  <c r="P624" i="5"/>
  <c r="P620" i="5"/>
  <c r="P754" i="5"/>
  <c r="P755" i="5"/>
  <c r="P753" i="5"/>
  <c r="P590" i="5"/>
  <c r="P595" i="5"/>
  <c r="P602" i="5"/>
  <c r="P606" i="5"/>
  <c r="P596" i="5"/>
  <c r="P603" i="5"/>
  <c r="P597" i="5"/>
  <c r="P647" i="5"/>
  <c r="P599" i="5"/>
  <c r="P601" i="5"/>
  <c r="P600" i="5"/>
  <c r="P555" i="5"/>
  <c r="P560" i="5"/>
  <c r="P561" i="5"/>
  <c r="P563" i="5"/>
  <c r="P558" i="5"/>
  <c r="P637" i="5"/>
  <c r="P348" i="5"/>
  <c r="P567" i="5"/>
  <c r="P431" i="5"/>
  <c r="P565" i="5"/>
  <c r="P566" i="5"/>
  <c r="P575" i="5"/>
  <c r="P577" i="5"/>
  <c r="P792" i="5"/>
  <c r="P672" i="5"/>
  <c r="P488" i="5"/>
  <c r="P584" i="5"/>
  <c r="P585" i="5"/>
  <c r="P587" i="5"/>
  <c r="P579" i="5"/>
  <c r="P499" i="5"/>
  <c r="P582" i="5"/>
  <c r="P588" i="5"/>
  <c r="P580" i="5"/>
  <c r="P581" i="5"/>
  <c r="P643" i="5"/>
  <c r="P663" i="5"/>
  <c r="P521" i="5"/>
  <c r="P543" i="5"/>
  <c r="P544" i="5"/>
  <c r="P545" i="5"/>
  <c r="P546" i="5"/>
  <c r="P547" i="5"/>
  <c r="P548" i="5"/>
  <c r="P529" i="5"/>
  <c r="P530" i="5"/>
  <c r="P531" i="5"/>
  <c r="P532" i="5"/>
  <c r="P535" i="5"/>
  <c r="P533" i="5"/>
  <c r="P536" i="5"/>
  <c r="P537" i="5"/>
  <c r="P542" i="5"/>
  <c r="P522" i="5"/>
  <c r="P644" i="5"/>
  <c r="P523" i="5"/>
  <c r="P453" i="5"/>
  <c r="P524" i="5"/>
  <c r="P549" i="5"/>
  <c r="P551" i="5"/>
  <c r="P541" i="5"/>
  <c r="P525" i="5"/>
  <c r="P520" i="5"/>
  <c r="P526" i="5"/>
  <c r="P671" i="5"/>
  <c r="P445" i="5"/>
  <c r="P578" i="5"/>
  <c r="P467" i="5"/>
  <c r="P465" i="5"/>
  <c r="P468" i="5"/>
  <c r="P469" i="5"/>
  <c r="P466" i="5"/>
  <c r="P470" i="5"/>
  <c r="P479" i="5"/>
  <c r="P471" i="5"/>
  <c r="P476" i="5"/>
  <c r="P460" i="5"/>
  <c r="P459" i="5"/>
  <c r="P461" i="5"/>
  <c r="P462" i="5"/>
  <c r="P463" i="5"/>
  <c r="P472" i="5"/>
  <c r="P454" i="5"/>
  <c r="P477" i="5"/>
  <c r="P473" i="5"/>
  <c r="P474" i="5"/>
  <c r="P507" i="5"/>
  <c r="P505" i="5"/>
  <c r="P509" i="5"/>
  <c r="P514" i="5"/>
  <c r="P510" i="5"/>
  <c r="P508" i="5"/>
  <c r="P493" i="5"/>
  <c r="P490" i="5"/>
  <c r="P516" i="5"/>
  <c r="P503" i="5"/>
  <c r="P511" i="5"/>
  <c r="P506" i="5"/>
  <c r="P515" i="5"/>
  <c r="P487" i="5"/>
  <c r="P496" i="5"/>
  <c r="P518" i="5"/>
  <c r="P512" i="5"/>
  <c r="P497" i="5"/>
  <c r="P665" i="5"/>
  <c r="P498" i="5"/>
  <c r="P500" i="5"/>
  <c r="P501" i="5"/>
  <c r="P504" i="5"/>
  <c r="P494" i="5"/>
  <c r="P491" i="5"/>
  <c r="P495" i="5"/>
  <c r="P628" i="5"/>
  <c r="P633" i="5"/>
  <c r="P636" i="5"/>
  <c r="P634" i="5"/>
  <c r="P632" i="5"/>
  <c r="P763" i="5"/>
  <c r="P629" i="5"/>
  <c r="P630" i="5"/>
  <c r="P363" i="5"/>
  <c r="P368" i="5"/>
  <c r="P366" i="5"/>
  <c r="P367" i="5"/>
  <c r="P362" i="5"/>
  <c r="P385" i="5"/>
  <c r="P386" i="5"/>
  <c r="P540" i="5"/>
  <c r="P464" i="5"/>
  <c r="P46" i="5"/>
  <c r="P47" i="5"/>
  <c r="P48" i="5"/>
  <c r="P53" i="5"/>
  <c r="P677" i="5"/>
  <c r="P538" i="5"/>
  <c r="P528" i="5"/>
  <c r="P550" i="5"/>
  <c r="P829" i="5"/>
  <c r="P832" i="5"/>
  <c r="P833" i="5"/>
  <c r="P835" i="5"/>
  <c r="P836" i="5"/>
  <c r="P837" i="5"/>
  <c r="P838" i="5"/>
  <c r="P834" i="5"/>
  <c r="P839" i="5"/>
  <c r="P820" i="5"/>
  <c r="P821" i="5"/>
  <c r="P825" i="5"/>
  <c r="P823" i="5"/>
  <c r="P822" i="5"/>
  <c r="P818" i="5"/>
  <c r="P824" i="5"/>
  <c r="P539" i="5"/>
  <c r="N326" i="5"/>
  <c r="N345" i="5"/>
  <c r="N353" i="5"/>
  <c r="N346" i="5"/>
  <c r="N350" i="5"/>
  <c r="N347" i="5"/>
  <c r="N357" i="5"/>
  <c r="N369" i="5"/>
  <c r="N370" i="5"/>
  <c r="N379" i="5"/>
  <c r="N380" i="5"/>
  <c r="N383" i="5"/>
  <c r="N387" i="5"/>
  <c r="N372" i="5"/>
  <c r="N388" i="5"/>
  <c r="N373" i="5"/>
  <c r="N371" i="5"/>
  <c r="N374" i="5"/>
  <c r="N375" i="5"/>
  <c r="N376" i="5"/>
  <c r="N377" i="5"/>
  <c r="N389" i="5"/>
  <c r="N382" i="5"/>
  <c r="N390" i="5"/>
  <c r="N378" i="5"/>
  <c r="N381" i="5"/>
  <c r="N395" i="5"/>
  <c r="N394" i="5"/>
  <c r="N396" i="5"/>
  <c r="N397" i="5"/>
  <c r="N393" i="5"/>
  <c r="N392" i="5"/>
  <c r="N398" i="5"/>
  <c r="N738" i="5"/>
  <c r="N739" i="5"/>
  <c r="N704" i="5"/>
  <c r="N655" i="5"/>
  <c r="N740" i="5"/>
  <c r="N502" i="5"/>
  <c r="N745" i="5"/>
  <c r="N744" i="5"/>
  <c r="N743" i="5"/>
  <c r="N571" i="5"/>
  <c r="N750" i="5"/>
  <c r="N783" i="5"/>
  <c r="N757" i="5"/>
  <c r="N758" i="5"/>
  <c r="N759" i="5"/>
  <c r="N774" i="5"/>
  <c r="N765" i="5"/>
  <c r="N764" i="5"/>
  <c r="N768" i="5"/>
  <c r="N295" i="5"/>
  <c r="N771" i="5"/>
  <c r="N813" i="5"/>
  <c r="N812" i="5"/>
  <c r="N786" i="5"/>
  <c r="N788" i="5"/>
  <c r="N405" i="5"/>
  <c r="N806" i="5"/>
  <c r="N722" i="5"/>
  <c r="N795" i="5"/>
  <c r="N793" i="5"/>
  <c r="N598" i="5"/>
  <c r="N801" i="5"/>
  <c r="N802" i="5"/>
  <c r="N800" i="5"/>
  <c r="N803" i="5"/>
  <c r="N784" i="5"/>
  <c r="N791" i="5"/>
  <c r="N730" i="5"/>
  <c r="N772" i="5"/>
  <c r="N816" i="5"/>
  <c r="N814" i="5"/>
  <c r="N785" i="5"/>
  <c r="N817" i="5"/>
  <c r="R817" i="5" s="1"/>
  <c r="N564" i="5"/>
  <c r="N684" i="5"/>
  <c r="N557" i="5"/>
  <c r="N782" i="5"/>
  <c r="N778" i="5"/>
  <c r="N775" i="5"/>
  <c r="N810" i="5"/>
  <c r="N809" i="5"/>
  <c r="N807" i="5"/>
  <c r="N723" i="5"/>
  <c r="N406" i="5"/>
  <c r="N407" i="5"/>
  <c r="N408" i="5"/>
  <c r="N411" i="5"/>
  <c r="N412" i="5"/>
  <c r="N402" i="5"/>
  <c r="N413" i="5"/>
  <c r="N414" i="5"/>
  <c r="N403" i="5"/>
  <c r="N415" i="5"/>
  <c r="N416" i="5"/>
  <c r="N417" i="5"/>
  <c r="N418" i="5"/>
  <c r="N605" i="5"/>
  <c r="N420" i="5"/>
  <c r="N421" i="5"/>
  <c r="N434" i="5"/>
  <c r="N422" i="5"/>
  <c r="N436" i="5"/>
  <c r="N441" i="5"/>
  <c r="N442" i="5"/>
  <c r="N404" i="5"/>
  <c r="N437" i="5"/>
  <c r="N423" i="5"/>
  <c r="N435" i="5"/>
  <c r="N424" i="5"/>
  <c r="N425" i="5"/>
  <c r="N426" i="5"/>
  <c r="N444" i="5"/>
  <c r="N427" i="5"/>
  <c r="N428" i="5"/>
  <c r="N429" i="5"/>
  <c r="N430" i="5"/>
  <c r="N432" i="5"/>
  <c r="N409" i="5"/>
  <c r="N626" i="5"/>
  <c r="N639" i="5"/>
  <c r="N799" i="5"/>
  <c r="N638" i="5"/>
  <c r="N640" i="5"/>
  <c r="N648" i="5"/>
  <c r="N649" i="5"/>
  <c r="N642" i="5"/>
  <c r="N650" i="5"/>
  <c r="N651" i="5"/>
  <c r="N737" i="5"/>
  <c r="N658" i="5"/>
  <c r="N656" i="5"/>
  <c r="N659" i="5"/>
  <c r="N661" i="5"/>
  <c r="N657" i="5"/>
  <c r="N664" i="5"/>
  <c r="N666" i="5"/>
  <c r="N669" i="5"/>
  <c r="N667" i="5"/>
  <c r="N668" i="5"/>
  <c r="N670" i="5"/>
  <c r="N756" i="5"/>
  <c r="N573" i="5"/>
  <c r="N673" i="5"/>
  <c r="N674" i="5"/>
  <c r="N714" i="5"/>
  <c r="N675" i="5"/>
  <c r="N678" i="5"/>
  <c r="N682" i="5"/>
  <c r="N680" i="5"/>
  <c r="N683" i="5"/>
  <c r="N676" i="5"/>
  <c r="N685" i="5"/>
  <c r="N686" i="5"/>
  <c r="N687" i="5"/>
  <c r="N622" i="5"/>
  <c r="N689" i="5"/>
  <c r="N690" i="5"/>
  <c r="N691" i="5"/>
  <c r="N692" i="5"/>
  <c r="N749" i="5"/>
  <c r="N746" i="5"/>
  <c r="N591" i="5"/>
  <c r="N592" i="5"/>
  <c r="N534" i="5"/>
  <c r="N519" i="5"/>
  <c r="N607" i="5"/>
  <c r="N702" i="5"/>
  <c r="N716" i="5"/>
  <c r="N697" i="5"/>
  <c r="N808" i="5"/>
  <c r="N715" i="5"/>
  <c r="N719" i="5"/>
  <c r="N712" i="5"/>
  <c r="N709" i="5"/>
  <c r="N703" i="5"/>
  <c r="N707" i="5"/>
  <c r="N696" i="5"/>
  <c r="N708" i="5"/>
  <c r="N695" i="5"/>
  <c r="N776" i="5"/>
  <c r="N594" i="5"/>
  <c r="N728" i="5"/>
  <c r="N401" i="5"/>
  <c r="N735" i="5"/>
  <c r="N732" i="5"/>
  <c r="N631" i="5"/>
  <c r="N614" i="5"/>
  <c r="N615" i="5"/>
  <c r="N616" i="5"/>
  <c r="N617" i="5"/>
  <c r="N608" i="5"/>
  <c r="R608" i="5" s="1"/>
  <c r="N609" i="5"/>
  <c r="N610" i="5"/>
  <c r="N618" i="5"/>
  <c r="N625" i="5"/>
  <c r="N611" i="5"/>
  <c r="N612" i="5"/>
  <c r="N554" i="5"/>
  <c r="N623" i="5"/>
  <c r="N624" i="5"/>
  <c r="N620" i="5"/>
  <c r="N754" i="5"/>
  <c r="N755" i="5"/>
  <c r="N753" i="5"/>
  <c r="N590" i="5"/>
  <c r="N595" i="5"/>
  <c r="N602" i="5"/>
  <c r="N606" i="5"/>
  <c r="N596" i="5"/>
  <c r="N603" i="5"/>
  <c r="N597" i="5"/>
  <c r="N647" i="5"/>
  <c r="N599" i="5"/>
  <c r="N601" i="5"/>
  <c r="N600" i="5"/>
  <c r="N555" i="5"/>
  <c r="N560" i="5"/>
  <c r="N561" i="5"/>
  <c r="N563" i="5"/>
  <c r="N558" i="5"/>
  <c r="N637" i="5"/>
  <c r="N348" i="5"/>
  <c r="N567" i="5"/>
  <c r="N431" i="5"/>
  <c r="N565" i="5"/>
  <c r="N566" i="5"/>
  <c r="N575" i="5"/>
  <c r="N577" i="5"/>
  <c r="N792" i="5"/>
  <c r="N672" i="5"/>
  <c r="N488" i="5"/>
  <c r="N584" i="5"/>
  <c r="N585" i="5"/>
  <c r="N587" i="5"/>
  <c r="N579" i="5"/>
  <c r="N499" i="5"/>
  <c r="N582" i="5"/>
  <c r="N588" i="5"/>
  <c r="N580" i="5"/>
  <c r="N581" i="5"/>
  <c r="N643" i="5"/>
  <c r="N663" i="5"/>
  <c r="N521" i="5"/>
  <c r="N543" i="5"/>
  <c r="N544" i="5"/>
  <c r="N545" i="5"/>
  <c r="N546" i="5"/>
  <c r="N547" i="5"/>
  <c r="N548" i="5"/>
  <c r="N529" i="5"/>
  <c r="N530" i="5"/>
  <c r="N531" i="5"/>
  <c r="N532" i="5"/>
  <c r="N535" i="5"/>
  <c r="N533" i="5"/>
  <c r="N536" i="5"/>
  <c r="N537" i="5"/>
  <c r="N542" i="5"/>
  <c r="N522" i="5"/>
  <c r="N644" i="5"/>
  <c r="N523" i="5"/>
  <c r="N453" i="5"/>
  <c r="R453" i="5" s="1"/>
  <c r="N524" i="5"/>
  <c r="N549" i="5"/>
  <c r="N551" i="5"/>
  <c r="N541" i="5"/>
  <c r="N525" i="5"/>
  <c r="N520" i="5"/>
  <c r="N526" i="5"/>
  <c r="N671" i="5"/>
  <c r="N445" i="5"/>
  <c r="N578" i="5"/>
  <c r="N467" i="5"/>
  <c r="N465" i="5"/>
  <c r="N468" i="5"/>
  <c r="N469" i="5"/>
  <c r="N466" i="5"/>
  <c r="N470" i="5"/>
  <c r="N479" i="5"/>
  <c r="N471" i="5"/>
  <c r="N476" i="5"/>
  <c r="N460" i="5"/>
  <c r="N459" i="5"/>
  <c r="N461" i="5"/>
  <c r="N462" i="5"/>
  <c r="N463" i="5"/>
  <c r="N472" i="5"/>
  <c r="N454" i="5"/>
  <c r="N477" i="5"/>
  <c r="N473" i="5"/>
  <c r="N474" i="5"/>
  <c r="N507" i="5"/>
  <c r="N505" i="5"/>
  <c r="N509" i="5"/>
  <c r="N514" i="5"/>
  <c r="N510" i="5"/>
  <c r="N508" i="5"/>
  <c r="N493" i="5"/>
  <c r="N490" i="5"/>
  <c r="R490" i="5" s="1"/>
  <c r="N516" i="5"/>
  <c r="N503" i="5"/>
  <c r="N511" i="5"/>
  <c r="N506" i="5"/>
  <c r="N515" i="5"/>
  <c r="N487" i="5"/>
  <c r="N496" i="5"/>
  <c r="R496" i="5" s="1"/>
  <c r="N518" i="5"/>
  <c r="N512" i="5"/>
  <c r="N497" i="5"/>
  <c r="R497" i="5" s="1"/>
  <c r="N665" i="5"/>
  <c r="N498" i="5"/>
  <c r="R498" i="5" s="1"/>
  <c r="N500" i="5"/>
  <c r="R500" i="5" s="1"/>
  <c r="N501" i="5"/>
  <c r="R501" i="5" s="1"/>
  <c r="N504" i="5"/>
  <c r="N494" i="5"/>
  <c r="R494" i="5" s="1"/>
  <c r="N491" i="5"/>
  <c r="R491" i="5" s="1"/>
  <c r="N495" i="5"/>
  <c r="R495" i="5" s="1"/>
  <c r="N628" i="5"/>
  <c r="N633" i="5"/>
  <c r="N636" i="5"/>
  <c r="N634" i="5"/>
  <c r="N632" i="5"/>
  <c r="N763" i="5"/>
  <c r="N629" i="5"/>
  <c r="N630" i="5"/>
  <c r="N363" i="5"/>
  <c r="N368" i="5"/>
  <c r="N366" i="5"/>
  <c r="N367" i="5"/>
  <c r="R367" i="5" s="1"/>
  <c r="N362" i="5"/>
  <c r="N385" i="5"/>
  <c r="N386" i="5"/>
  <c r="N540" i="5"/>
  <c r="N464" i="5"/>
  <c r="N46" i="5"/>
  <c r="N47" i="5"/>
  <c r="N48" i="5"/>
  <c r="N53" i="5"/>
  <c r="N677" i="5"/>
  <c r="N538" i="5"/>
  <c r="N528" i="5"/>
  <c r="N550" i="5"/>
  <c r="N829" i="5"/>
  <c r="N832" i="5"/>
  <c r="N833" i="5"/>
  <c r="N835" i="5"/>
  <c r="N836" i="5"/>
  <c r="N837" i="5"/>
  <c r="N838" i="5"/>
  <c r="N834" i="5"/>
  <c r="N839" i="5"/>
  <c r="N820" i="5"/>
  <c r="N821" i="5"/>
  <c r="N825" i="5"/>
  <c r="N823" i="5"/>
  <c r="N822" i="5"/>
  <c r="N818" i="5"/>
  <c r="N824" i="5"/>
  <c r="N539" i="5"/>
  <c r="K326" i="5"/>
  <c r="K345" i="5"/>
  <c r="K353" i="5"/>
  <c r="K346" i="5"/>
  <c r="K350" i="5"/>
  <c r="K347" i="5"/>
  <c r="K357" i="5"/>
  <c r="K369" i="5"/>
  <c r="K370" i="5"/>
  <c r="K379" i="5"/>
  <c r="K380" i="5"/>
  <c r="K383" i="5"/>
  <c r="K387" i="5"/>
  <c r="K372" i="5"/>
  <c r="K388" i="5"/>
  <c r="K373" i="5"/>
  <c r="K371" i="5"/>
  <c r="K374" i="5"/>
  <c r="K375" i="5"/>
  <c r="K376" i="5"/>
  <c r="K377" i="5"/>
  <c r="K389" i="5"/>
  <c r="K382" i="5"/>
  <c r="K390" i="5"/>
  <c r="K378" i="5"/>
  <c r="K381" i="5"/>
  <c r="K395" i="5"/>
  <c r="K394" i="5"/>
  <c r="K396" i="5"/>
  <c r="K397" i="5"/>
  <c r="K393" i="5"/>
  <c r="K392" i="5"/>
  <c r="K398" i="5"/>
  <c r="K738" i="5"/>
  <c r="K739" i="5"/>
  <c r="K704" i="5"/>
  <c r="K655" i="5"/>
  <c r="K740" i="5"/>
  <c r="K502" i="5"/>
  <c r="K745" i="5"/>
  <c r="K744" i="5"/>
  <c r="K743" i="5"/>
  <c r="K571" i="5"/>
  <c r="K750" i="5"/>
  <c r="K783" i="5"/>
  <c r="K757" i="5"/>
  <c r="K758" i="5"/>
  <c r="K759" i="5"/>
  <c r="K774" i="5"/>
  <c r="K765" i="5"/>
  <c r="K764" i="5"/>
  <c r="K768" i="5"/>
  <c r="K295" i="5"/>
  <c r="K771" i="5"/>
  <c r="K813" i="5"/>
  <c r="K812" i="5"/>
  <c r="K786" i="5"/>
  <c r="K788" i="5"/>
  <c r="K405" i="5"/>
  <c r="K806" i="5"/>
  <c r="K722" i="5"/>
  <c r="K795" i="5"/>
  <c r="K793" i="5"/>
  <c r="K598" i="5"/>
  <c r="K801" i="5"/>
  <c r="K802" i="5"/>
  <c r="K800" i="5"/>
  <c r="K803" i="5"/>
  <c r="K784" i="5"/>
  <c r="K791" i="5"/>
  <c r="K730" i="5"/>
  <c r="K772" i="5"/>
  <c r="K816" i="5"/>
  <c r="K814" i="5"/>
  <c r="K785" i="5"/>
  <c r="K564" i="5"/>
  <c r="K684" i="5"/>
  <c r="K557" i="5"/>
  <c r="K782" i="5"/>
  <c r="K778" i="5"/>
  <c r="K775" i="5"/>
  <c r="K810" i="5"/>
  <c r="K809" i="5"/>
  <c r="K807" i="5"/>
  <c r="K723" i="5"/>
  <c r="K406" i="5"/>
  <c r="K407" i="5"/>
  <c r="K408" i="5"/>
  <c r="K411" i="5"/>
  <c r="K412" i="5"/>
  <c r="K402" i="5"/>
  <c r="K413" i="5"/>
  <c r="K414" i="5"/>
  <c r="K403" i="5"/>
  <c r="K415" i="5"/>
  <c r="K416" i="5"/>
  <c r="K417" i="5"/>
  <c r="K418" i="5"/>
  <c r="K605" i="5"/>
  <c r="K420" i="5"/>
  <c r="K421" i="5"/>
  <c r="K434" i="5"/>
  <c r="K422" i="5"/>
  <c r="K436" i="5"/>
  <c r="K441" i="5"/>
  <c r="K442" i="5"/>
  <c r="K404" i="5"/>
  <c r="K437" i="5"/>
  <c r="K423" i="5"/>
  <c r="K435" i="5"/>
  <c r="K424" i="5"/>
  <c r="K425" i="5"/>
  <c r="K426" i="5"/>
  <c r="K444" i="5"/>
  <c r="K427" i="5"/>
  <c r="K428" i="5"/>
  <c r="K429" i="5"/>
  <c r="K430" i="5"/>
  <c r="K432" i="5"/>
  <c r="K409" i="5"/>
  <c r="K626" i="5"/>
  <c r="K639" i="5"/>
  <c r="K799" i="5"/>
  <c r="K638" i="5"/>
  <c r="K640" i="5"/>
  <c r="K648" i="5"/>
  <c r="K649" i="5"/>
  <c r="K642" i="5"/>
  <c r="K650" i="5"/>
  <c r="K651" i="5"/>
  <c r="K737" i="5"/>
  <c r="K658" i="5"/>
  <c r="K656" i="5"/>
  <c r="K659" i="5"/>
  <c r="K661" i="5"/>
  <c r="K657" i="5"/>
  <c r="K664" i="5"/>
  <c r="K666" i="5"/>
  <c r="K669" i="5"/>
  <c r="K667" i="5"/>
  <c r="K668" i="5"/>
  <c r="K670" i="5"/>
  <c r="K756" i="5"/>
  <c r="K573" i="5"/>
  <c r="K673" i="5"/>
  <c r="K674" i="5"/>
  <c r="K714" i="5"/>
  <c r="K675" i="5"/>
  <c r="K678" i="5"/>
  <c r="K682" i="5"/>
  <c r="K680" i="5"/>
  <c r="K683" i="5"/>
  <c r="K676" i="5"/>
  <c r="K685" i="5"/>
  <c r="K686" i="5"/>
  <c r="K687" i="5"/>
  <c r="K622" i="5"/>
  <c r="K689" i="5"/>
  <c r="K690" i="5"/>
  <c r="K691" i="5"/>
  <c r="K692" i="5"/>
  <c r="K749" i="5"/>
  <c r="K746" i="5"/>
  <c r="K591" i="5"/>
  <c r="K592" i="5"/>
  <c r="K534" i="5"/>
  <c r="K519" i="5"/>
  <c r="K607" i="5"/>
  <c r="K702" i="5"/>
  <c r="K716" i="5"/>
  <c r="K697" i="5"/>
  <c r="K808" i="5"/>
  <c r="K715" i="5"/>
  <c r="K719" i="5"/>
  <c r="K712" i="5"/>
  <c r="K709" i="5"/>
  <c r="K703" i="5"/>
  <c r="K707" i="5"/>
  <c r="K696" i="5"/>
  <c r="K708" i="5"/>
  <c r="K726" i="5"/>
  <c r="R726" i="5" s="1"/>
  <c r="K725" i="5"/>
  <c r="R725" i="5" s="1"/>
  <c r="K695" i="5"/>
  <c r="K776" i="5"/>
  <c r="K594" i="5"/>
  <c r="K728" i="5"/>
  <c r="K401" i="5"/>
  <c r="K735" i="5"/>
  <c r="K732" i="5"/>
  <c r="K631" i="5"/>
  <c r="K614" i="5"/>
  <c r="K615" i="5"/>
  <c r="K616" i="5"/>
  <c r="K617" i="5"/>
  <c r="K609" i="5"/>
  <c r="K610" i="5"/>
  <c r="K618" i="5"/>
  <c r="K625" i="5"/>
  <c r="K611" i="5"/>
  <c r="K612" i="5"/>
  <c r="K554" i="5"/>
  <c r="K623" i="5"/>
  <c r="K624" i="5"/>
  <c r="K620" i="5"/>
  <c r="K754" i="5"/>
  <c r="K755" i="5"/>
  <c r="K753" i="5"/>
  <c r="K590" i="5"/>
  <c r="K595" i="5"/>
  <c r="K602" i="5"/>
  <c r="K606" i="5"/>
  <c r="K596" i="5"/>
  <c r="K603" i="5"/>
  <c r="K597" i="5"/>
  <c r="K647" i="5"/>
  <c r="K599" i="5"/>
  <c r="K601" i="5"/>
  <c r="K600" i="5"/>
  <c r="K555" i="5"/>
  <c r="K560" i="5"/>
  <c r="K561" i="5"/>
  <c r="K563" i="5"/>
  <c r="K558" i="5"/>
  <c r="K637" i="5"/>
  <c r="K348" i="5"/>
  <c r="K567" i="5"/>
  <c r="K431" i="5"/>
  <c r="K565" i="5"/>
  <c r="K566" i="5"/>
  <c r="K575" i="5"/>
  <c r="K577" i="5"/>
  <c r="K792" i="5"/>
  <c r="K672" i="5"/>
  <c r="K488" i="5"/>
  <c r="K584" i="5"/>
  <c r="K585" i="5"/>
  <c r="K587" i="5"/>
  <c r="K579" i="5"/>
  <c r="K499" i="5"/>
  <c r="K582" i="5"/>
  <c r="K588" i="5"/>
  <c r="K580" i="5"/>
  <c r="K581" i="5"/>
  <c r="K643" i="5"/>
  <c r="K663" i="5"/>
  <c r="K521" i="5"/>
  <c r="K543" i="5"/>
  <c r="K544" i="5"/>
  <c r="K545" i="5"/>
  <c r="K546" i="5"/>
  <c r="K547" i="5"/>
  <c r="K548" i="5"/>
  <c r="K529" i="5"/>
  <c r="K530" i="5"/>
  <c r="K531" i="5"/>
  <c r="K532" i="5"/>
  <c r="K535" i="5"/>
  <c r="K533" i="5"/>
  <c r="K536" i="5"/>
  <c r="K537" i="5"/>
  <c r="K542" i="5"/>
  <c r="K522" i="5"/>
  <c r="K644" i="5"/>
  <c r="K523" i="5"/>
  <c r="K524" i="5"/>
  <c r="K549" i="5"/>
  <c r="K551" i="5"/>
  <c r="K541" i="5"/>
  <c r="K525" i="5"/>
  <c r="K520" i="5"/>
  <c r="K526" i="5"/>
  <c r="K671" i="5"/>
  <c r="K445" i="5"/>
  <c r="K578" i="5"/>
  <c r="K467" i="5"/>
  <c r="K465" i="5"/>
  <c r="K468" i="5"/>
  <c r="K469" i="5"/>
  <c r="K466" i="5"/>
  <c r="K470" i="5"/>
  <c r="K479" i="5"/>
  <c r="K471" i="5"/>
  <c r="K476" i="5"/>
  <c r="K460" i="5"/>
  <c r="K459" i="5"/>
  <c r="K461" i="5"/>
  <c r="K462" i="5"/>
  <c r="K463" i="5"/>
  <c r="K472" i="5"/>
  <c r="K454" i="5"/>
  <c r="K477" i="5"/>
  <c r="K473" i="5"/>
  <c r="K474" i="5"/>
  <c r="K507" i="5"/>
  <c r="K505" i="5"/>
  <c r="K509" i="5"/>
  <c r="K514" i="5"/>
  <c r="K510" i="5"/>
  <c r="K508" i="5"/>
  <c r="K493" i="5"/>
  <c r="K516" i="5"/>
  <c r="K503" i="5"/>
  <c r="K511" i="5"/>
  <c r="K506" i="5"/>
  <c r="K515" i="5"/>
  <c r="K487" i="5"/>
  <c r="K518" i="5"/>
  <c r="K512" i="5"/>
  <c r="K665" i="5"/>
  <c r="K504" i="5"/>
  <c r="K628" i="5"/>
  <c r="K633" i="5"/>
  <c r="K636" i="5"/>
  <c r="K634" i="5"/>
  <c r="K632" i="5"/>
  <c r="K763" i="5"/>
  <c r="K629" i="5"/>
  <c r="K630" i="5"/>
  <c r="K363" i="5"/>
  <c r="K368" i="5"/>
  <c r="K366" i="5"/>
  <c r="K362" i="5"/>
  <c r="K385" i="5"/>
  <c r="K386" i="5"/>
  <c r="K540" i="5"/>
  <c r="K464" i="5"/>
  <c r="K46" i="5"/>
  <c r="K47" i="5"/>
  <c r="K48" i="5"/>
  <c r="K53" i="5"/>
  <c r="K677" i="5"/>
  <c r="K538" i="5"/>
  <c r="K528" i="5"/>
  <c r="K550" i="5"/>
  <c r="K829" i="5"/>
  <c r="K832" i="5"/>
  <c r="K833" i="5"/>
  <c r="K835" i="5"/>
  <c r="K836" i="5"/>
  <c r="K837" i="5"/>
  <c r="K838" i="5"/>
  <c r="K834" i="5"/>
  <c r="K839" i="5"/>
  <c r="K820" i="5"/>
  <c r="K821" i="5"/>
  <c r="K825" i="5"/>
  <c r="K823" i="5"/>
  <c r="K822" i="5"/>
  <c r="K818" i="5"/>
  <c r="K824" i="5"/>
  <c r="K539" i="5"/>
  <c r="S257" i="5"/>
  <c r="S254" i="5"/>
  <c r="S262" i="5"/>
  <c r="S300" i="5"/>
  <c r="S255" i="5"/>
  <c r="S248" i="5"/>
  <c r="S307" i="5"/>
  <c r="S310" i="5"/>
  <c r="S327" i="5"/>
  <c r="S332" i="5"/>
  <c r="S315" i="5"/>
  <c r="S316" i="5"/>
  <c r="S317" i="5"/>
  <c r="S318" i="5"/>
  <c r="S319" i="5"/>
  <c r="S320" i="5"/>
  <c r="S322" i="5"/>
  <c r="S323" i="5"/>
  <c r="S324" i="5"/>
  <c r="S311" i="5"/>
  <c r="S312" i="5"/>
  <c r="S314" i="5"/>
  <c r="S325" i="5"/>
  <c r="S280" i="5"/>
  <c r="S90" i="5"/>
  <c r="S266" i="5"/>
  <c r="S267" i="5"/>
  <c r="S627" i="5"/>
  <c r="S720" i="5"/>
  <c r="S721" i="5"/>
  <c r="S265" i="5"/>
  <c r="S264" i="5"/>
  <c r="S294" i="5"/>
  <c r="S298" i="5"/>
  <c r="S297" i="5"/>
  <c r="S299" i="5"/>
  <c r="S303" i="5"/>
  <c r="S302" i="5"/>
  <c r="S301" i="5"/>
  <c r="S271" i="5"/>
  <c r="S276" i="5"/>
  <c r="S281" i="5"/>
  <c r="S288" i="5"/>
  <c r="S272" i="5"/>
  <c r="S270" i="5"/>
  <c r="S282" i="5"/>
  <c r="S283" i="5"/>
  <c r="S273" i="5"/>
  <c r="S274" i="5"/>
  <c r="S275" i="5"/>
  <c r="S284" i="5"/>
  <c r="S285" i="5"/>
  <c r="S286" i="5"/>
  <c r="S278" i="5"/>
  <c r="S277" i="5"/>
  <c r="S287" i="5"/>
  <c r="P257" i="5"/>
  <c r="P254" i="5"/>
  <c r="P262" i="5"/>
  <c r="P300" i="5"/>
  <c r="P255" i="5"/>
  <c r="P248" i="5"/>
  <c r="P307" i="5"/>
  <c r="P310" i="5"/>
  <c r="P327" i="5"/>
  <c r="P332" i="5"/>
  <c r="P315" i="5"/>
  <c r="P316" i="5"/>
  <c r="P317" i="5"/>
  <c r="P318" i="5"/>
  <c r="P319" i="5"/>
  <c r="P320" i="5"/>
  <c r="P322" i="5"/>
  <c r="P323" i="5"/>
  <c r="P324" i="5"/>
  <c r="P311" i="5"/>
  <c r="P312" i="5"/>
  <c r="P314" i="5"/>
  <c r="P325" i="5"/>
  <c r="P280" i="5"/>
  <c r="P90" i="5"/>
  <c r="P266" i="5"/>
  <c r="P267" i="5"/>
  <c r="P627" i="5"/>
  <c r="P720" i="5"/>
  <c r="P721" i="5"/>
  <c r="P265" i="5"/>
  <c r="P264" i="5"/>
  <c r="P294" i="5"/>
  <c r="P298" i="5"/>
  <c r="P297" i="5"/>
  <c r="P299" i="5"/>
  <c r="P303" i="5"/>
  <c r="P302" i="5"/>
  <c r="P301" i="5"/>
  <c r="P289" i="5"/>
  <c r="P271" i="5"/>
  <c r="P276" i="5"/>
  <c r="P281" i="5"/>
  <c r="P288" i="5"/>
  <c r="P272" i="5"/>
  <c r="P270" i="5"/>
  <c r="P282" i="5"/>
  <c r="P283" i="5"/>
  <c r="P273" i="5"/>
  <c r="P274" i="5"/>
  <c r="P275" i="5"/>
  <c r="P284" i="5"/>
  <c r="P285" i="5"/>
  <c r="P286" i="5"/>
  <c r="P278" i="5"/>
  <c r="P277" i="5"/>
  <c r="P287" i="5"/>
  <c r="N257" i="5"/>
  <c r="N254" i="5"/>
  <c r="N262" i="5"/>
  <c r="N300" i="5"/>
  <c r="R300" i="5" s="1"/>
  <c r="N255" i="5"/>
  <c r="N248" i="5"/>
  <c r="N307" i="5"/>
  <c r="N310" i="5"/>
  <c r="N327" i="5"/>
  <c r="N332" i="5"/>
  <c r="N315" i="5"/>
  <c r="N316" i="5"/>
  <c r="N317" i="5"/>
  <c r="N318" i="5"/>
  <c r="N319" i="5"/>
  <c r="N320" i="5"/>
  <c r="N322" i="5"/>
  <c r="N323" i="5"/>
  <c r="R323" i="5" s="1"/>
  <c r="N324" i="5"/>
  <c r="N311" i="5"/>
  <c r="N312" i="5"/>
  <c r="N314" i="5"/>
  <c r="N325" i="5"/>
  <c r="N280" i="5"/>
  <c r="N90" i="5"/>
  <c r="N266" i="5"/>
  <c r="N267" i="5"/>
  <c r="N627" i="5"/>
  <c r="N720" i="5"/>
  <c r="N721" i="5"/>
  <c r="N265" i="5"/>
  <c r="N264" i="5"/>
  <c r="N294" i="5"/>
  <c r="N298" i="5"/>
  <c r="N297" i="5"/>
  <c r="N299" i="5"/>
  <c r="N303" i="5"/>
  <c r="N302" i="5"/>
  <c r="N301" i="5"/>
  <c r="N289" i="5"/>
  <c r="N271" i="5"/>
  <c r="N276" i="5"/>
  <c r="N281" i="5"/>
  <c r="N288" i="5"/>
  <c r="N272" i="5"/>
  <c r="N270" i="5"/>
  <c r="N282" i="5"/>
  <c r="N283" i="5"/>
  <c r="N273" i="5"/>
  <c r="N274" i="5"/>
  <c r="N275" i="5"/>
  <c r="N284" i="5"/>
  <c r="N285" i="5"/>
  <c r="N286" i="5"/>
  <c r="N278" i="5"/>
  <c r="N277" i="5"/>
  <c r="N287" i="5"/>
  <c r="K257" i="5"/>
  <c r="K254" i="5"/>
  <c r="K262" i="5"/>
  <c r="K255" i="5"/>
  <c r="K248" i="5"/>
  <c r="K307" i="5"/>
  <c r="K310" i="5"/>
  <c r="K327" i="5"/>
  <c r="K332" i="5"/>
  <c r="K315" i="5"/>
  <c r="K316" i="5"/>
  <c r="K317" i="5"/>
  <c r="K318" i="5"/>
  <c r="K319" i="5"/>
  <c r="K320" i="5"/>
  <c r="K322" i="5"/>
  <c r="K324" i="5"/>
  <c r="K311" i="5"/>
  <c r="K312" i="5"/>
  <c r="K314" i="5"/>
  <c r="K325" i="5"/>
  <c r="K280" i="5"/>
  <c r="K90" i="5"/>
  <c r="K266" i="5"/>
  <c r="K267" i="5"/>
  <c r="K627" i="5"/>
  <c r="K720" i="5"/>
  <c r="K721" i="5"/>
  <c r="K265" i="5"/>
  <c r="K264" i="5"/>
  <c r="K294" i="5"/>
  <c r="K298" i="5"/>
  <c r="K297" i="5"/>
  <c r="K299" i="5"/>
  <c r="K303" i="5"/>
  <c r="K302" i="5"/>
  <c r="K301" i="5"/>
  <c r="K289" i="5"/>
  <c r="K271" i="5"/>
  <c r="K276" i="5"/>
  <c r="K281" i="5"/>
  <c r="K288" i="5"/>
  <c r="K272" i="5"/>
  <c r="K270" i="5"/>
  <c r="K282" i="5"/>
  <c r="K283" i="5"/>
  <c r="K273" i="5"/>
  <c r="K274" i="5"/>
  <c r="K275" i="5"/>
  <c r="K284" i="5"/>
  <c r="K285" i="5"/>
  <c r="K286" i="5"/>
  <c r="K278" i="5"/>
  <c r="K277" i="5"/>
  <c r="K287" i="5"/>
  <c r="R302" i="5" l="1"/>
  <c r="R322" i="5"/>
  <c r="R833" i="5"/>
  <c r="R629" i="5"/>
  <c r="R287" i="5"/>
  <c r="R832" i="5"/>
  <c r="R763" i="5"/>
  <c r="R829" i="5"/>
  <c r="R303" i="5"/>
  <c r="R732" i="5"/>
  <c r="R551" i="5"/>
  <c r="R543" i="5"/>
  <c r="R565" i="5"/>
  <c r="R590" i="5"/>
  <c r="R702" i="5"/>
  <c r="R678" i="5"/>
  <c r="R650" i="5"/>
  <c r="R423" i="5"/>
  <c r="R411" i="5"/>
  <c r="R784" i="5"/>
  <c r="R774" i="5"/>
  <c r="R396" i="5"/>
  <c r="R370" i="5"/>
  <c r="R461" i="5"/>
  <c r="R506" i="5"/>
  <c r="R340" i="5"/>
  <c r="R487" i="5"/>
  <c r="R515" i="5"/>
  <c r="R459" i="5"/>
  <c r="R549" i="5"/>
  <c r="R607" i="5"/>
  <c r="R675" i="5"/>
  <c r="R642" i="5"/>
  <c r="R437" i="5"/>
  <c r="R408" i="5"/>
  <c r="R550" i="5"/>
  <c r="R631" i="5"/>
  <c r="R320" i="5"/>
  <c r="R277" i="5"/>
  <c r="R299" i="5"/>
  <c r="R632" i="5"/>
  <c r="R521" i="5"/>
  <c r="R753" i="5"/>
  <c r="R759" i="5"/>
  <c r="R369" i="5"/>
  <c r="R735" i="5"/>
  <c r="R431" i="5"/>
  <c r="R803" i="5"/>
  <c r="R394" i="5"/>
  <c r="R460" i="5"/>
  <c r="R524" i="5"/>
  <c r="R519" i="5"/>
  <c r="R714" i="5"/>
  <c r="R649" i="5"/>
  <c r="R404" i="5"/>
  <c r="R407" i="5"/>
  <c r="R511" i="5"/>
  <c r="R341" i="5"/>
  <c r="R615" i="5"/>
  <c r="R665" i="5"/>
  <c r="R614" i="5"/>
  <c r="R289" i="5"/>
  <c r="R311" i="5"/>
  <c r="R836" i="5"/>
  <c r="R363" i="5"/>
  <c r="R508" i="5"/>
  <c r="R466" i="5"/>
  <c r="R537" i="5"/>
  <c r="R582" i="5"/>
  <c r="R561" i="5"/>
  <c r="R554" i="5"/>
  <c r="R749" i="5"/>
  <c r="R670" i="5"/>
  <c r="R639" i="5"/>
  <c r="R434" i="5"/>
  <c r="R810" i="5"/>
  <c r="R795" i="5"/>
  <c r="R743" i="5"/>
  <c r="R389" i="5"/>
  <c r="R345" i="5"/>
  <c r="R342" i="5"/>
  <c r="R301" i="5"/>
  <c r="R324" i="5"/>
  <c r="R835" i="5"/>
  <c r="R630" i="5"/>
  <c r="R510" i="5"/>
  <c r="R469" i="5"/>
  <c r="R708" i="5"/>
  <c r="R692" i="5"/>
  <c r="R668" i="5"/>
  <c r="R626" i="5"/>
  <c r="R421" i="5"/>
  <c r="R775" i="5"/>
  <c r="R474" i="5"/>
  <c r="R445" i="5"/>
  <c r="R530" i="5"/>
  <c r="R584" i="5"/>
  <c r="R647" i="5"/>
  <c r="R609" i="5"/>
  <c r="R712" i="5"/>
  <c r="R687" i="5"/>
  <c r="R657" i="5"/>
  <c r="R428" i="5"/>
  <c r="R416" i="5"/>
  <c r="R564" i="5"/>
  <c r="R812" i="5"/>
  <c r="R704" i="5"/>
  <c r="R373" i="5"/>
  <c r="R473" i="5"/>
  <c r="R671" i="5"/>
  <c r="R529" i="5"/>
  <c r="R488" i="5"/>
  <c r="R597" i="5"/>
  <c r="R617" i="5"/>
  <c r="R719" i="5"/>
  <c r="R686" i="5"/>
  <c r="R661" i="5"/>
  <c r="R427" i="5"/>
  <c r="R415" i="5"/>
  <c r="R785" i="5"/>
  <c r="R813" i="5"/>
  <c r="R739" i="5"/>
  <c r="R388" i="5"/>
  <c r="R477" i="5"/>
  <c r="R526" i="5"/>
  <c r="R616" i="5"/>
  <c r="R715" i="5"/>
  <c r="R685" i="5"/>
  <c r="R659" i="5"/>
  <c r="R444" i="5"/>
  <c r="R403" i="5"/>
  <c r="R536" i="5"/>
  <c r="R499" i="5"/>
  <c r="R560" i="5"/>
  <c r="R612" i="5"/>
  <c r="R722" i="5"/>
  <c r="R744" i="5"/>
  <c r="R377" i="5"/>
  <c r="R326" i="5"/>
  <c r="R514" i="5"/>
  <c r="R468" i="5"/>
  <c r="R533" i="5"/>
  <c r="R579" i="5"/>
  <c r="R555" i="5"/>
  <c r="R611" i="5"/>
  <c r="R696" i="5"/>
  <c r="R691" i="5"/>
  <c r="R667" i="5"/>
  <c r="R409" i="5"/>
  <c r="R420" i="5"/>
  <c r="R778" i="5"/>
  <c r="R806" i="5"/>
  <c r="R745" i="5"/>
  <c r="R376" i="5"/>
  <c r="R509" i="5"/>
  <c r="R465" i="5"/>
  <c r="R535" i="5"/>
  <c r="R587" i="5"/>
  <c r="R600" i="5"/>
  <c r="R625" i="5"/>
  <c r="R707" i="5"/>
  <c r="R690" i="5"/>
  <c r="R669" i="5"/>
  <c r="R432" i="5"/>
  <c r="R605" i="5"/>
  <c r="R782" i="5"/>
  <c r="R405" i="5"/>
  <c r="R502" i="5"/>
  <c r="R375" i="5"/>
  <c r="R505" i="5"/>
  <c r="R467" i="5"/>
  <c r="R532" i="5"/>
  <c r="R601" i="5"/>
  <c r="R618" i="5"/>
  <c r="R703" i="5"/>
  <c r="R689" i="5"/>
  <c r="R666" i="5"/>
  <c r="R430" i="5"/>
  <c r="R418" i="5"/>
  <c r="R557" i="5"/>
  <c r="R788" i="5"/>
  <c r="R740" i="5"/>
  <c r="R374" i="5"/>
  <c r="R507" i="5"/>
  <c r="R578" i="5"/>
  <c r="R531" i="5"/>
  <c r="R585" i="5"/>
  <c r="R599" i="5"/>
  <c r="R610" i="5"/>
  <c r="R709" i="5"/>
  <c r="R622" i="5"/>
  <c r="R664" i="5"/>
  <c r="R429" i="5"/>
  <c r="R417" i="5"/>
  <c r="R684" i="5"/>
  <c r="R786" i="5"/>
  <c r="R655" i="5"/>
  <c r="R371" i="5"/>
  <c r="R548" i="5"/>
  <c r="R672" i="5"/>
  <c r="R603" i="5"/>
  <c r="R814" i="5"/>
  <c r="R771" i="5"/>
  <c r="R738" i="5"/>
  <c r="R372" i="5"/>
  <c r="R454" i="5"/>
  <c r="R520" i="5"/>
  <c r="R547" i="5"/>
  <c r="R792" i="5"/>
  <c r="R596" i="5"/>
  <c r="R808" i="5"/>
  <c r="R676" i="5"/>
  <c r="R656" i="5"/>
  <c r="R426" i="5"/>
  <c r="R414" i="5"/>
  <c r="R816" i="5"/>
  <c r="R295" i="5"/>
  <c r="R398" i="5"/>
  <c r="R387" i="5"/>
  <c r="R472" i="5"/>
  <c r="R525" i="5"/>
  <c r="R546" i="5"/>
  <c r="R577" i="5"/>
  <c r="R606" i="5"/>
  <c r="R697" i="5"/>
  <c r="R683" i="5"/>
  <c r="R658" i="5"/>
  <c r="R425" i="5"/>
  <c r="R413" i="5"/>
  <c r="R772" i="5"/>
  <c r="R768" i="5"/>
  <c r="R392" i="5"/>
  <c r="R383" i="5"/>
  <c r="R512" i="5"/>
  <c r="R463" i="5"/>
  <c r="R541" i="5"/>
  <c r="R545" i="5"/>
  <c r="R575" i="5"/>
  <c r="R602" i="5"/>
  <c r="R680" i="5"/>
  <c r="R737" i="5"/>
  <c r="R424" i="5"/>
  <c r="R402" i="5"/>
  <c r="R730" i="5"/>
  <c r="R764" i="5"/>
  <c r="R393" i="5"/>
  <c r="R380" i="5"/>
  <c r="R518" i="5"/>
  <c r="R462" i="5"/>
  <c r="R544" i="5"/>
  <c r="R566" i="5"/>
  <c r="R595" i="5"/>
  <c r="R716" i="5"/>
  <c r="R682" i="5"/>
  <c r="R651" i="5"/>
  <c r="R435" i="5"/>
  <c r="R412" i="5"/>
  <c r="R791" i="5"/>
  <c r="R765" i="5"/>
  <c r="R397" i="5"/>
  <c r="R379" i="5"/>
  <c r="R787" i="5"/>
  <c r="R343" i="5"/>
  <c r="R539" i="5"/>
  <c r="R310" i="5"/>
  <c r="R627" i="5"/>
  <c r="R46" i="5"/>
  <c r="R319" i="5"/>
  <c r="R318" i="5"/>
  <c r="R634" i="5"/>
  <c r="R294" i="5"/>
  <c r="R633" i="5"/>
  <c r="R264" i="5"/>
  <c r="R628" i="5"/>
  <c r="R332" i="5"/>
  <c r="R53" i="5"/>
  <c r="R274" i="5"/>
  <c r="R818" i="5"/>
  <c r="R273" i="5"/>
  <c r="R47" i="5"/>
  <c r="R283" i="5"/>
  <c r="R267" i="5"/>
  <c r="R248" i="5"/>
  <c r="R464" i="5"/>
  <c r="R266" i="5"/>
  <c r="R255" i="5"/>
  <c r="R540" i="5"/>
  <c r="R90" i="5"/>
  <c r="R262" i="5"/>
  <c r="R386" i="5"/>
  <c r="R663" i="5"/>
  <c r="R567" i="5"/>
  <c r="R728" i="5"/>
  <c r="R758" i="5"/>
  <c r="R395" i="5"/>
  <c r="R288" i="5"/>
  <c r="R280" i="5"/>
  <c r="R254" i="5"/>
  <c r="R476" i="5"/>
  <c r="R523" i="5"/>
  <c r="R643" i="5"/>
  <c r="R594" i="5"/>
  <c r="R534" i="5"/>
  <c r="R674" i="5"/>
  <c r="R442" i="5"/>
  <c r="R406" i="5"/>
  <c r="R757" i="5"/>
  <c r="R381" i="5"/>
  <c r="R325" i="5"/>
  <c r="R834" i="5"/>
  <c r="R362" i="5"/>
  <c r="R471" i="5"/>
  <c r="R644" i="5"/>
  <c r="R637" i="5"/>
  <c r="R620" i="5"/>
  <c r="R776" i="5"/>
  <c r="R592" i="5"/>
  <c r="R673" i="5"/>
  <c r="R640" i="5"/>
  <c r="R441" i="5"/>
  <c r="R723" i="5"/>
  <c r="R801" i="5"/>
  <c r="R783" i="5"/>
  <c r="R378" i="5"/>
  <c r="R350" i="5"/>
  <c r="R297" i="5"/>
  <c r="R298" i="5"/>
  <c r="R636" i="5"/>
  <c r="R316" i="5"/>
  <c r="R721" i="5"/>
  <c r="R821" i="5"/>
  <c r="R357" i="5"/>
  <c r="R839" i="5"/>
  <c r="R754" i="5"/>
  <c r="R802" i="5"/>
  <c r="R257" i="5"/>
  <c r="R503" i="5"/>
  <c r="R366" i="5"/>
  <c r="R479" i="5"/>
  <c r="R580" i="5"/>
  <c r="R624" i="5"/>
  <c r="R695" i="5"/>
  <c r="R573" i="5"/>
  <c r="R638" i="5"/>
  <c r="R436" i="5"/>
  <c r="R807" i="5"/>
  <c r="R598" i="5"/>
  <c r="R750" i="5"/>
  <c r="R390" i="5"/>
  <c r="R346" i="5"/>
  <c r="R278" i="5"/>
  <c r="R286" i="5"/>
  <c r="R317" i="5"/>
  <c r="R528" i="5"/>
  <c r="R285" i="5"/>
  <c r="R538" i="5"/>
  <c r="R284" i="5"/>
  <c r="R315" i="5"/>
  <c r="R677" i="5"/>
  <c r="R275" i="5"/>
  <c r="R265" i="5"/>
  <c r="R824" i="5"/>
  <c r="R504" i="5"/>
  <c r="R327" i="5"/>
  <c r="R48" i="5"/>
  <c r="R720" i="5"/>
  <c r="R822" i="5"/>
  <c r="R307" i="5"/>
  <c r="R823" i="5"/>
  <c r="R282" i="5"/>
  <c r="R825" i="5"/>
  <c r="R270" i="5"/>
  <c r="R401" i="5"/>
  <c r="R272" i="5"/>
  <c r="R820" i="5"/>
  <c r="R755" i="5"/>
  <c r="R800" i="5"/>
  <c r="R385" i="5"/>
  <c r="R348" i="5"/>
  <c r="R648" i="5"/>
  <c r="R347" i="5"/>
  <c r="R281" i="5"/>
  <c r="R581" i="5"/>
  <c r="R276" i="5"/>
  <c r="R314" i="5"/>
  <c r="R838" i="5"/>
  <c r="R516" i="5"/>
  <c r="R522" i="5"/>
  <c r="R558" i="5"/>
  <c r="R591" i="5"/>
  <c r="R271" i="5"/>
  <c r="R312" i="5"/>
  <c r="R837" i="5"/>
  <c r="R368" i="5"/>
  <c r="R493" i="5"/>
  <c r="R470" i="5"/>
  <c r="R542" i="5"/>
  <c r="R588" i="5"/>
  <c r="R563" i="5"/>
  <c r="R623" i="5"/>
  <c r="R746" i="5"/>
  <c r="R756" i="5"/>
  <c r="R799" i="5"/>
  <c r="R422" i="5"/>
  <c r="R809" i="5"/>
  <c r="R793" i="5"/>
  <c r="R571" i="5"/>
  <c r="R382" i="5"/>
  <c r="R353" i="5"/>
  <c r="S289" i="5"/>
  <c r="S628" i="5"/>
  <c r="S534" i="5"/>
  <c r="S664" i="5"/>
  <c r="S801" i="5"/>
  <c r="S722" i="5"/>
  <c r="S783" i="5"/>
  <c r="S507" i="5"/>
  <c r="S555" i="5"/>
  <c r="S712" i="5"/>
  <c r="S808" i="5"/>
  <c r="S754" i="5"/>
  <c r="S737" i="5"/>
  <c r="S409" i="5"/>
  <c r="S590" i="5"/>
  <c r="S685" i="5"/>
  <c r="S730" i="5"/>
  <c r="S401" i="5"/>
  <c r="S726" i="5"/>
  <c r="S746" i="5"/>
  <c r="S573" i="5"/>
  <c r="S639" i="5"/>
  <c r="S564" i="5"/>
  <c r="S488" i="5"/>
  <c r="S348" i="5"/>
  <c r="S614" i="5"/>
  <c r="S810" i="5"/>
  <c r="S774" i="5"/>
  <c r="S105" i="5"/>
  <c r="P105" i="5"/>
  <c r="N110" i="5"/>
  <c r="N105" i="5"/>
  <c r="K105" i="5"/>
  <c r="S108" i="5"/>
  <c r="S106" i="5"/>
  <c r="S112" i="5"/>
  <c r="S111" i="5"/>
  <c r="S107" i="5"/>
  <c r="S109" i="5"/>
  <c r="S110" i="5"/>
  <c r="P108" i="5"/>
  <c r="P106" i="5"/>
  <c r="P112" i="5"/>
  <c r="P111" i="5"/>
  <c r="P107" i="5"/>
  <c r="P109" i="5"/>
  <c r="P110" i="5"/>
  <c r="N108" i="5"/>
  <c r="N106" i="5"/>
  <c r="N112" i="5"/>
  <c r="N111" i="5"/>
  <c r="N107" i="5"/>
  <c r="N109" i="5"/>
  <c r="K108" i="5"/>
  <c r="K106" i="5"/>
  <c r="K112" i="5"/>
  <c r="K111" i="5"/>
  <c r="K107" i="5"/>
  <c r="K109" i="5"/>
  <c r="K110" i="5"/>
  <c r="S104" i="5"/>
  <c r="S103" i="5"/>
  <c r="S102" i="5"/>
  <c r="P104" i="5"/>
  <c r="P103" i="5"/>
  <c r="P102" i="5"/>
  <c r="N104" i="5"/>
  <c r="N103" i="5"/>
  <c r="N102" i="5"/>
  <c r="K104" i="5"/>
  <c r="K103" i="5"/>
  <c r="K102" i="5"/>
  <c r="S101" i="5"/>
  <c r="S100" i="5"/>
  <c r="P101" i="5"/>
  <c r="P100" i="5"/>
  <c r="N101" i="5"/>
  <c r="N100" i="5"/>
  <c r="K101" i="5"/>
  <c r="K100" i="5"/>
  <c r="S99" i="5"/>
  <c r="S98" i="5"/>
  <c r="P99" i="5"/>
  <c r="P98" i="5"/>
  <c r="N99" i="5"/>
  <c r="N98" i="5"/>
  <c r="K99" i="5"/>
  <c r="K98" i="5"/>
  <c r="S56" i="5"/>
  <c r="P56" i="5"/>
  <c r="N56" i="5"/>
  <c r="K56" i="5"/>
  <c r="S58" i="5"/>
  <c r="S59" i="5"/>
  <c r="P58" i="5"/>
  <c r="P59" i="5"/>
  <c r="N58" i="5"/>
  <c r="N59" i="5"/>
  <c r="K58" i="5"/>
  <c r="K59" i="5"/>
  <c r="R56" i="5" l="1"/>
  <c r="R58" i="5"/>
  <c r="R101" i="5"/>
  <c r="R105" i="5"/>
  <c r="R98" i="5"/>
  <c r="R99" i="5"/>
  <c r="R102" i="5"/>
  <c r="R103" i="5"/>
  <c r="R104" i="5"/>
  <c r="R59" i="5"/>
  <c r="R100" i="5"/>
  <c r="R109" i="5"/>
  <c r="R107" i="5"/>
  <c r="R110" i="5"/>
  <c r="R111" i="5"/>
  <c r="R112" i="5"/>
  <c r="R106" i="5"/>
  <c r="R108" i="5"/>
  <c r="S55" i="5"/>
  <c r="S365" i="5"/>
  <c r="S60" i="5"/>
  <c r="P55" i="5"/>
  <c r="P365" i="5"/>
  <c r="P60" i="5"/>
  <c r="N55" i="5"/>
  <c r="N365" i="5"/>
  <c r="N60" i="5"/>
  <c r="K55" i="5"/>
  <c r="K365" i="5"/>
  <c r="K60" i="5"/>
  <c r="P694" i="5"/>
  <c r="N694" i="5"/>
  <c r="K694" i="5"/>
  <c r="R694" i="5" s="1"/>
  <c r="R365" i="5" l="1"/>
  <c r="R55" i="5"/>
  <c r="R60" i="5"/>
  <c r="S694" i="5"/>
  <c r="S351" i="5" l="1"/>
  <c r="P351" i="5"/>
  <c r="N351" i="5"/>
  <c r="K351" i="5"/>
  <c r="S240" i="5"/>
  <c r="P240" i="5"/>
  <c r="N240" i="5"/>
  <c r="K240" i="5"/>
  <c r="S279" i="5"/>
  <c r="P279" i="5"/>
  <c r="N279" i="5"/>
  <c r="K279" i="5"/>
  <c r="R351" i="5" l="1"/>
  <c r="R240" i="5"/>
  <c r="R279" i="5"/>
  <c r="S45" i="5"/>
  <c r="S840" i="5" s="1"/>
  <c r="P45" i="5"/>
  <c r="P840" i="5" s="1"/>
  <c r="N45" i="5"/>
  <c r="N840" i="5" s="1"/>
  <c r="K45" i="5"/>
  <c r="K840" i="5" l="1"/>
  <c r="R45" i="5"/>
  <c r="R840" i="5" s="1"/>
</calcChain>
</file>

<file path=xl/sharedStrings.xml><?xml version="1.0" encoding="utf-8"?>
<sst xmlns="http://schemas.openxmlformats.org/spreadsheetml/2006/main" count="5038" uniqueCount="1133">
  <si>
    <t>Nombre</t>
  </si>
  <si>
    <t>ESCUELA TALLER SANTO DOMINGO  MT</t>
  </si>
  <si>
    <t>Seguro Sávica</t>
  </si>
  <si>
    <t>Aportes Patronal</t>
  </si>
  <si>
    <t>Deducción Empleado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</si>
  <si>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</si>
  <si>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</si>
  <si>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</si>
  <si>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</si>
  <si>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</si>
  <si>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</si>
  <si>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</si>
  <si>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</si>
  <si>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</si>
  <si>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</si>
  <si>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</si>
  <si>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</si>
  <si>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</si>
  <si>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</si>
  <si>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</si>
  <si>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</si>
  <si>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</si>
  <si>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</si>
  <si>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</si>
  <si>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</si>
  <si>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</si>
  <si>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</si>
  <si>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</si>
  <si>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</si>
  <si>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</si>
  <si>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</si>
  <si>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</si>
  <si>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</si>
  <si>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</si>
  <si>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</si>
  <si>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</si>
  <si>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AUXILIAR DE PRENSA</t>
  </si>
  <si>
    <t>CAMAROGRAFO</t>
  </si>
  <si>
    <t>AUXILIAR</t>
  </si>
  <si>
    <t>CHOFER I</t>
  </si>
  <si>
    <t>DISEÑADOR GRAFICO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</si>
  <si>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</si>
  <si>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</si>
  <si>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</si>
  <si>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</si>
  <si>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</si>
  <si>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</si>
  <si>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</si>
  <si>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</si>
  <si>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</si>
  <si>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</si>
  <si>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</si>
  <si>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</si>
  <si>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</si>
  <si>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</si>
  <si>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</si>
  <si>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</si>
  <si>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</si>
  <si>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</si>
  <si>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</si>
  <si>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</si>
  <si>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</si>
  <si>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</si>
  <si>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</si>
  <si>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</si>
  <si>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</si>
  <si>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DILANIA CUEVAS GUZMAN (LICDA.)</t>
  </si>
  <si>
    <t>KENDRA VILLILO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</si>
  <si>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</si>
  <si>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</si>
  <si>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</si>
  <si>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</si>
  <si>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</si>
  <si>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</si>
  <si>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</si>
  <si>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</si>
  <si>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</si>
  <si>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</si>
  <si>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ANGEL MARTIN BIENVENIDO MIESES GONZ</t>
  </si>
  <si>
    <t>ESTHEFANIE AYALA</t>
  </si>
  <si>
    <t>MERLIN ESTHER VALDEZ FALCON</t>
  </si>
  <si>
    <t>GERARDO MEDINA COPLIN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</si>
  <si>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</si>
  <si>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</si>
  <si>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</si>
  <si>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</si>
  <si>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</si>
  <si>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</si>
  <si>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</si>
  <si>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</si>
  <si>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</si>
  <si>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</si>
  <si>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</si>
  <si>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</si>
  <si>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</si>
  <si>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CHOFER DEL VICEMINISTRO</t>
  </si>
  <si>
    <t>SECRETARIO (A)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</si>
  <si>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</si>
  <si>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</si>
  <si>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</si>
  <si>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</si>
  <si>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</si>
  <si>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</si>
  <si>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CLEISY MORILLO JAVIER</t>
  </si>
  <si>
    <t>SUGEIRY OLIVERO FELIZ</t>
  </si>
  <si>
    <t>ABOGADO (A)</t>
  </si>
  <si>
    <t>ENCARGADO (A)</t>
  </si>
  <si>
    <t>PARALEGAL</t>
  </si>
  <si>
    <t>SECRETARIA</t>
  </si>
  <si>
    <t>FRANCHESKA MERCEDES PEGUERO MARTINE</t>
  </si>
  <si>
    <t>MARIO DIAZ DE LA ROSA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</si>
  <si>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</si>
  <si>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</si>
  <si>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</si>
  <si>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</si>
  <si>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</si>
  <si>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</si>
  <si>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</si>
  <si>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</si>
  <si>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</si>
  <si>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</si>
  <si>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</si>
  <si>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</si>
  <si>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</si>
  <si>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</si>
  <si>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</si>
  <si>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</si>
  <si>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</si>
  <si>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</si>
  <si>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ALLAN OMAR ARIAS MATOS</t>
  </si>
  <si>
    <t>OFICIAL DE INFORMACION</t>
  </si>
  <si>
    <t>INSPECTOR (A) DE TRABAJO</t>
  </si>
  <si>
    <t>DIRECCION DE PLANIFICACION Y DESARROLLO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</si>
  <si>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</si>
  <si>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</si>
  <si>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</si>
  <si>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</si>
  <si>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</si>
  <si>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</si>
  <si>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</si>
  <si>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</si>
  <si>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</si>
  <si>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CASIMIRA VASQUEZ HENRIQUEZ</t>
  </si>
  <si>
    <t>IVELISSE ANTONIA DIAZ HERNANDEZ</t>
  </si>
  <si>
    <t>ANALISTA DE RECURSOS HUMANOS</t>
  </si>
  <si>
    <t>ANALISTA</t>
  </si>
  <si>
    <t>PASCUALA RAMON DE LOS SANTOS</t>
  </si>
  <si>
    <t>ANA BELKY HERRERA VASQUEZ</t>
  </si>
  <si>
    <t>FERNANDA LISBETH MARTINEZ REGINO</t>
  </si>
  <si>
    <t>MILAGROS VICENTE SANCHEZ</t>
  </si>
  <si>
    <t>MEDICO OCUPACIONAL</t>
  </si>
  <si>
    <t>ABOGADO ASISTENCIA JUDICIAL</t>
  </si>
  <si>
    <t>MARGARITA MENA MENA</t>
  </si>
  <si>
    <t>DIRECCION ADMINISTRATIVA MT</t>
  </si>
  <si>
    <t>MIRIAN LIBERTAD DE LA A PAULINO MAR</t>
  </si>
  <si>
    <t>ANEL LUIS PEREZ FLORENTINO</t>
  </si>
  <si>
    <t>ENCARGADO ALMACEN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</si>
  <si>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</si>
  <si>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</si>
  <si>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</si>
  <si>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</si>
  <si>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</si>
  <si>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</si>
  <si>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</si>
  <si>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</si>
  <si>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</si>
  <si>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</si>
  <si>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</si>
  <si>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</si>
  <si>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</si>
  <si>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</si>
  <si>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</si>
  <si>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</si>
  <si>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</si>
  <si>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</si>
  <si>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ENCARGADO (A) SECCION</t>
  </si>
  <si>
    <t>AUXILIAR CONTABILIDAD</t>
  </si>
  <si>
    <t>QUIRICO ARMANDO BAEZ PUELLO</t>
  </si>
  <si>
    <t>EDIBERTO ANTONIO MEDINA PERALTA</t>
  </si>
  <si>
    <t>JARDINERO (A)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</si>
  <si>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</si>
  <si>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</si>
  <si>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</si>
  <si>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</si>
  <si>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</si>
  <si>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</si>
  <si>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</si>
  <si>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</si>
  <si>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</si>
  <si>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</si>
  <si>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</si>
  <si>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</si>
  <si>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JOSE ENRIQUE BELTRE MATOS</t>
  </si>
  <si>
    <t>JOSE ALBERTO MEJIA</t>
  </si>
  <si>
    <t>ALBARO VILLAR ENCARNACION</t>
  </si>
  <si>
    <t>WELINTON ALFREDO PEREZ GUZMAN</t>
  </si>
  <si>
    <t>LAVADOR VEHICULOS</t>
  </si>
  <si>
    <t>CHOFER II</t>
  </si>
  <si>
    <t>DEPARTAMENTO DE COMPRAS Y CONTRATACIONES MT</t>
  </si>
  <si>
    <t>LEONOR EVELYN GONZALEZ RODRIGUEZ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</si>
  <si>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</si>
  <si>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</si>
  <si>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</si>
  <si>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</si>
  <si>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</si>
  <si>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SURY MIGUELINA BRITO SANCHEZ</t>
  </si>
  <si>
    <t>DIRECCION FINANCIERA MT</t>
  </si>
  <si>
    <t>CONTADOR (A)</t>
  </si>
  <si>
    <t>JOSEFINA RUIZ MENDEZ</t>
  </si>
  <si>
    <t>DILCIA ELIZABETH PAULA GARCIA</t>
  </si>
  <si>
    <t>CONTADORA</t>
  </si>
  <si>
    <t>JUAN JOSE ESTRELLA MU¥OZ</t>
  </si>
  <si>
    <t>NORIS MAGALIS CASTILLO DE BAEZ</t>
  </si>
  <si>
    <t>RAMONA LEOMARIS FLORENCIO (LICDA.)</t>
  </si>
  <si>
    <t>ALTAGRACIA EVANGELISTA ROBLES VARGA</t>
  </si>
  <si>
    <t>LEIDYS YAMEL PEREZ ORTEGA</t>
  </si>
  <si>
    <t>JACQUELINE BELTRE FERNANDEZ</t>
  </si>
  <si>
    <t xml:space="preserve">ENCARGADO (A) DE LA DIVISION </t>
  </si>
  <si>
    <t>TECNICO ADM</t>
  </si>
  <si>
    <t>DABELVA PEREZ RODRIGUEZ</t>
  </si>
  <si>
    <t>WENDY CLARIBEL JIMENEZ DIAZ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</si>
  <si>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</si>
  <si>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</si>
  <si>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</si>
  <si>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</si>
  <si>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</si>
  <si>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</si>
  <si>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</si>
  <si>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</si>
  <si>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</si>
  <si>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</si>
  <si>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</si>
  <si>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</si>
  <si>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</si>
  <si>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</si>
  <si>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</si>
  <si>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</si>
  <si>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</si>
  <si>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 xml:space="preserve">ENC. DEPARTAMENTO CALIDAD EN 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</si>
  <si>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</si>
  <si>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</si>
  <si>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</si>
  <si>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</si>
  <si>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</si>
  <si>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</si>
  <si>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</si>
  <si>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</si>
  <si>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</si>
  <si>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</si>
  <si>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</si>
  <si>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</si>
  <si>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</si>
  <si>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</si>
  <si>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</si>
  <si>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</si>
  <si>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</si>
  <si>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</si>
  <si>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</si>
  <si>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</si>
  <si>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</si>
  <si>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</si>
  <si>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</si>
  <si>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</si>
  <si>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</si>
  <si>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</si>
  <si>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</si>
  <si>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</si>
  <si>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</si>
  <si>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</si>
  <si>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ROSA NATHALIA ULLOA TERRERO</t>
  </si>
  <si>
    <t>JOSE MIGUEL UBIERA JIMENEZ</t>
  </si>
  <si>
    <t>SAMIR ENRIQUE SANTOS JIMENEZ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</si>
  <si>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</si>
  <si>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</si>
  <si>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</si>
  <si>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</si>
  <si>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</si>
  <si>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</si>
  <si>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</si>
  <si>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</si>
  <si>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</si>
  <si>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</si>
  <si>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</si>
  <si>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</si>
  <si>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</si>
  <si>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</si>
  <si>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</si>
  <si>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</si>
  <si>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</si>
  <si>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</si>
  <si>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</si>
  <si>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</si>
  <si>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</si>
  <si>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</si>
  <si>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</si>
  <si>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</si>
  <si>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</si>
  <si>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</si>
  <si>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</si>
  <si>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</si>
  <si>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</si>
  <si>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</si>
  <si>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</si>
  <si>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</si>
  <si>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</si>
  <si>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</si>
  <si>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</si>
  <si>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</si>
  <si>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</si>
  <si>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</si>
  <si>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</si>
  <si>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</si>
  <si>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</si>
  <si>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</si>
  <si>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</si>
  <si>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</si>
  <si>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</si>
  <si>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</si>
  <si>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</si>
  <si>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</si>
  <si>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</si>
  <si>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</si>
  <si>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</si>
  <si>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</si>
  <si>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</si>
  <si>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</si>
  <si>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</si>
  <si>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</si>
  <si>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</si>
  <si>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</si>
  <si>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</si>
  <si>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</si>
  <si>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</si>
  <si>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</si>
  <si>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</si>
  <si>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</si>
  <si>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</si>
  <si>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</si>
  <si>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</si>
  <si>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</si>
  <si>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</si>
  <si>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</si>
  <si>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</si>
  <si>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</si>
  <si>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</si>
  <si>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</si>
  <si>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</si>
  <si>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</si>
  <si>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</si>
  <si>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</si>
  <si>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</si>
  <si>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</si>
  <si>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</si>
  <si>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</si>
  <si>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</si>
  <si>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</si>
  <si>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</si>
  <si>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</si>
  <si>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</si>
  <si>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</si>
  <si>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</si>
  <si>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</si>
  <si>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</si>
  <si>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</si>
  <si>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</si>
  <si>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</si>
  <si>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</si>
  <si>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</si>
  <si>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</si>
  <si>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</si>
  <si>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</si>
  <si>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</si>
  <si>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</si>
  <si>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</si>
  <si>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</si>
  <si>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</si>
  <si>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</si>
  <si>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</si>
  <si>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</si>
  <si>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</si>
  <si>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</si>
  <si>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</si>
  <si>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</si>
  <si>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</si>
  <si>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</si>
  <si>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</si>
  <si>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</si>
  <si>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</si>
  <si>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</si>
  <si>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</si>
  <si>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</si>
  <si>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</si>
  <si>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</si>
  <si>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</si>
  <si>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</si>
  <si>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</si>
  <si>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</si>
  <si>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</si>
  <si>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</si>
  <si>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</si>
  <si>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</si>
  <si>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</si>
  <si>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</si>
  <si>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</si>
  <si>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</si>
  <si>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</si>
  <si>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</si>
  <si>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</si>
  <si>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</si>
  <si>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</si>
  <si>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</si>
  <si>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</si>
  <si>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</si>
  <si>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</si>
  <si>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</si>
  <si>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</si>
  <si>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</si>
  <si>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</si>
  <si>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</si>
  <si>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</si>
  <si>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</si>
  <si>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</si>
  <si>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</si>
  <si>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</si>
  <si>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</si>
  <si>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</si>
  <si>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</si>
  <si>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</si>
  <si>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</si>
  <si>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</si>
  <si>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</si>
  <si>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</si>
  <si>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</si>
  <si>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</si>
  <si>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</si>
  <si>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</si>
  <si>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</si>
  <si>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</si>
  <si>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</si>
  <si>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</si>
  <si>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</si>
  <si>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</si>
  <si>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</si>
  <si>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</si>
  <si>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</si>
  <si>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</si>
  <si>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REPRESENTACION LOCAL DE TRABAJO DE COTUI MT</t>
  </si>
  <si>
    <t>ANDRES MOTA PICHARDO (LIC.)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</si>
  <si>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</si>
  <si>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</si>
  <si>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</si>
  <si>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</si>
  <si>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</si>
  <si>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</si>
  <si>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</si>
  <si>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</si>
  <si>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</si>
  <si>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</si>
  <si>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</si>
  <si>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</si>
  <si>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</si>
  <si>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</si>
  <si>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</si>
  <si>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</si>
  <si>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</si>
  <si>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</si>
  <si>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</si>
  <si>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</si>
  <si>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</si>
  <si>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</si>
  <si>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</si>
  <si>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</si>
  <si>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</si>
  <si>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</si>
  <si>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</si>
  <si>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</si>
  <si>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</si>
  <si>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</si>
  <si>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</si>
  <si>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</si>
  <si>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</si>
  <si>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</si>
  <si>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</si>
  <si>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</si>
  <si>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</si>
  <si>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</si>
  <si>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</si>
  <si>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</si>
  <si>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</si>
  <si>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</si>
  <si>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</si>
  <si>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</si>
  <si>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</si>
  <si>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</si>
  <si>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</si>
  <si>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</si>
  <si>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</si>
  <si>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</si>
  <si>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</si>
  <si>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</si>
  <si>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</si>
  <si>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</si>
  <si>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</si>
  <si>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</si>
  <si>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</si>
  <si>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</si>
  <si>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</si>
  <si>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</si>
  <si>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</si>
  <si>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</si>
  <si>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</si>
  <si>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</si>
  <si>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</si>
  <si>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</si>
  <si>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</si>
  <si>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</si>
  <si>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</si>
  <si>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</si>
  <si>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</si>
  <si>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</si>
  <si>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</si>
  <si>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</si>
  <si>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</si>
  <si>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</si>
  <si>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</si>
  <si>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</si>
  <si>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</si>
  <si>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</si>
  <si>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</si>
  <si>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</si>
  <si>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</si>
  <si>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</si>
  <si>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</si>
  <si>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</si>
  <si>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</si>
  <si>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</si>
  <si>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</si>
  <si>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</si>
  <si>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</si>
  <si>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</si>
  <si>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</si>
  <si>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</si>
  <si>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</si>
  <si>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</si>
  <si>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</si>
  <si>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</si>
  <si>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</si>
  <si>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</si>
  <si>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</si>
  <si>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</si>
  <si>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</si>
  <si>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</si>
  <si>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</si>
  <si>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</si>
  <si>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</si>
  <si>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</si>
  <si>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</si>
  <si>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</si>
  <si>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</si>
  <si>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</si>
  <si>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</si>
  <si>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</si>
  <si>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</si>
  <si>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</si>
  <si>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</si>
  <si>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</si>
  <si>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</si>
  <si>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</si>
  <si>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</si>
  <si>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</si>
  <si>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</si>
  <si>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</si>
  <si>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</si>
  <si>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</si>
  <si>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</si>
  <si>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</si>
  <si>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</si>
  <si>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</si>
  <si>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</si>
  <si>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SATURNINO NINA FORTUNA (LIC.)</t>
  </si>
  <si>
    <t>CESAR CABRERA SANTOS</t>
  </si>
  <si>
    <t>LEONARDO ANTONIO NUÑEZ RODRIGUEZ</t>
  </si>
  <si>
    <t>REPRESENTACION LOCAL DE TRABAJO DE SALCEDO MT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</si>
  <si>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</si>
  <si>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</si>
  <si>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</si>
  <si>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</si>
  <si>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</si>
  <si>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</si>
  <si>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</si>
  <si>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</si>
  <si>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</si>
  <si>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</si>
  <si>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</si>
  <si>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</si>
  <si>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</si>
  <si>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</si>
  <si>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</si>
  <si>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</si>
  <si>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</si>
  <si>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</si>
  <si>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</si>
  <si>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</si>
  <si>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</si>
  <si>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</si>
  <si>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</si>
  <si>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</si>
  <si>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</si>
  <si>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</si>
  <si>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</si>
  <si>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</si>
  <si>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</si>
  <si>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</si>
  <si>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</si>
  <si>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</si>
  <si>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</si>
  <si>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</si>
  <si>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</si>
  <si>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</si>
  <si>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</si>
  <si>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</si>
  <si>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</si>
  <si>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</si>
  <si>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</si>
  <si>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</si>
  <si>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</si>
  <si>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</si>
  <si>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</si>
  <si>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</si>
  <si>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</si>
  <si>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</si>
  <si>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</si>
  <si>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</si>
  <si>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</si>
  <si>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</si>
  <si>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</si>
  <si>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</si>
  <si>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</si>
  <si>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</si>
  <si>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</si>
  <si>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</si>
  <si>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</si>
  <si>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</si>
  <si>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</si>
  <si>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</si>
  <si>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</si>
  <si>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</si>
  <si>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</si>
  <si>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</si>
  <si>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</si>
  <si>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</si>
  <si>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</si>
  <si>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</si>
  <si>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</si>
  <si>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</si>
  <si>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</si>
  <si>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</si>
  <si>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</si>
  <si>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</si>
  <si>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</si>
  <si>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</si>
  <si>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</si>
  <si>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</si>
  <si>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</si>
  <si>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</si>
  <si>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</si>
  <si>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</si>
  <si>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</si>
  <si>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</si>
  <si>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</si>
  <si>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</si>
  <si>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</si>
  <si>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</si>
  <si>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</si>
  <si>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</si>
  <si>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</si>
  <si>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</si>
  <si>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</si>
  <si>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</si>
  <si>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</si>
  <si>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</si>
  <si>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</si>
  <si>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</si>
  <si>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</si>
  <si>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</si>
  <si>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</si>
  <si>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</si>
  <si>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</si>
  <si>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</si>
  <si>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</si>
  <si>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</si>
  <si>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</si>
  <si>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</si>
  <si>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</si>
  <si>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</si>
  <si>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</si>
  <si>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</si>
  <si>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</si>
  <si>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</si>
  <si>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</si>
  <si>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</si>
  <si>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</si>
  <si>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</si>
  <si>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</si>
  <si>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</si>
  <si>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</si>
  <si>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</si>
  <si>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</si>
  <si>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</si>
  <si>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</si>
  <si>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</si>
  <si>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</si>
  <si>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</si>
  <si>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</si>
  <si>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</si>
  <si>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</si>
  <si>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</si>
  <si>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</si>
  <si>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</si>
  <si>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MARIA GUADALUPE SANCHEZ GUZMAN</t>
  </si>
  <si>
    <t>FELIPE DE JESUS HIDALGO JAVIER</t>
  </si>
  <si>
    <t>ALEXANDER ADON ROSARIO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</si>
  <si>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</si>
  <si>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</si>
  <si>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</si>
  <si>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</si>
  <si>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</si>
  <si>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</si>
  <si>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</si>
  <si>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</si>
  <si>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</si>
  <si>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</si>
  <si>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</si>
  <si>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</si>
  <si>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</si>
  <si>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</si>
  <si>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</si>
  <si>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</si>
  <si>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</si>
  <si>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</si>
  <si>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</si>
  <si>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</si>
  <si>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</si>
  <si>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</si>
  <si>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</si>
  <si>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</si>
  <si>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</si>
  <si>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</si>
  <si>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</si>
  <si>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</si>
  <si>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</si>
  <si>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</si>
  <si>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</si>
  <si>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</si>
  <si>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</si>
  <si>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</si>
  <si>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</si>
  <si>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</si>
  <si>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</si>
  <si>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</si>
  <si>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</si>
  <si>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</si>
  <si>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</si>
  <si>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</si>
  <si>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</si>
  <si>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</si>
  <si>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</si>
  <si>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</si>
  <si>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</si>
  <si>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</si>
  <si>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</si>
  <si>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</si>
  <si>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</si>
  <si>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</si>
  <si>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</si>
  <si>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</si>
  <si>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</si>
  <si>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</si>
  <si>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</si>
  <si>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</si>
  <si>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</si>
  <si>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</si>
  <si>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</si>
  <si>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</si>
  <si>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</si>
  <si>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</si>
  <si>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</si>
  <si>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</si>
  <si>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</si>
  <si>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</si>
  <si>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</si>
  <si>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Dirección Financiera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</si>
  <si>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</si>
  <si>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</si>
  <si>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</si>
  <si>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</si>
  <si>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</si>
  <si>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ANA MARIA DE LOS SANTOS SANTOS</t>
  </si>
  <si>
    <t>CONSERJE SERV. GENERALES</t>
  </si>
  <si>
    <t>RADHAMES DE JESUS REYES ROSARIO</t>
  </si>
  <si>
    <t>PEDRO MUÑOZ ALEJO</t>
  </si>
  <si>
    <t>FANNY ESTHER FELIZ PEREZ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</si>
  <si>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</si>
  <si>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</si>
  <si>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</si>
  <si>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</si>
  <si>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</si>
  <si>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</si>
  <si>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</si>
  <si>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</si>
  <si>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DILENNIS FELIZ SAMBOY</t>
  </si>
  <si>
    <t>KEISY MIRQUELADY PEREZ POLANCO</t>
  </si>
  <si>
    <t>DIANA CAROLINA DIAZ PEREZ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</si>
  <si>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</si>
  <si>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</si>
  <si>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</si>
  <si>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</si>
  <si>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</si>
  <si>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</si>
  <si>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</si>
  <si>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</si>
  <si>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</si>
  <si>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</si>
  <si>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</si>
  <si>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</si>
  <si>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</si>
  <si>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</si>
  <si>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</si>
  <si>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EDWARD DE LOS SANTOS DE LA ROSA</t>
  </si>
  <si>
    <t>RAMONA ESTHEFANIA MARTE TORRES</t>
  </si>
  <si>
    <t>DOMINGO CABRAL DE LA ROSA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</si>
  <si>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</si>
  <si>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</si>
  <si>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</si>
  <si>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</si>
  <si>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</si>
  <si>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</si>
  <si>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</si>
  <si>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</si>
  <si>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</si>
  <si>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</si>
  <si>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</si>
  <si>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</si>
  <si>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</si>
  <si>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</si>
  <si>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</si>
  <si>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</si>
  <si>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</si>
  <si>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</si>
  <si>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</si>
  <si>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ADA YSABEL VALENZUELA GUERRERO</t>
  </si>
  <si>
    <t>LIBRE NOMBRAMIENTO Y REMOCION</t>
  </si>
  <si>
    <t>CARRERA ADMINISTRATIVA</t>
  </si>
  <si>
    <t xml:space="preserve"> CARRERA ADMINISTRATIVA</t>
  </si>
  <si>
    <r>
      <t xml:space="preserve">                                                                                            Nómina de Sueldos: </t>
    </r>
    <r>
      <rPr>
        <u/>
        <sz val="20"/>
        <rFont val="Bell MT"/>
        <family val="1"/>
      </rPr>
      <t>Empleados Fijos</t>
    </r>
  </si>
  <si>
    <t>ROMERI ALTAGRACIA BEATO ROQUE</t>
  </si>
  <si>
    <t>IVELISSE ALTAGRACIA SULIS PANIAGUA</t>
  </si>
  <si>
    <t>AUXILIAR ADMINISTRATIVO</t>
  </si>
  <si>
    <t>KENIA MARIA LEREBOURS DE LOS SANTOS</t>
  </si>
  <si>
    <t>MARIA MIGUELINA ALVINO VALDEZ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</si>
  <si>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</si>
  <si>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</si>
  <si>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</si>
  <si>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</si>
  <si>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</si>
  <si>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</si>
  <si>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</si>
  <si>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</si>
  <si>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</si>
  <si>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</si>
  <si>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</si>
  <si>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</si>
  <si>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</si>
  <si>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</si>
  <si>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</si>
  <si>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</si>
  <si>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</si>
  <si>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</si>
  <si>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</si>
  <si>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</si>
  <si>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</si>
  <si>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</si>
  <si>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</si>
  <si>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</si>
  <si>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</si>
  <si>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</si>
  <si>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</si>
  <si>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</si>
  <si>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</si>
  <si>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</si>
  <si>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</si>
  <si>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</si>
  <si>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</si>
  <si>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</si>
  <si>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</si>
  <si>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</si>
  <si>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</si>
  <si>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</si>
  <si>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</si>
  <si>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</si>
  <si>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</si>
  <si>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AUXILIAR DE EVENTO Y PROTOCOLO</t>
  </si>
  <si>
    <t>MARICRYS  KAROLINA MORILLO GERMOSEN</t>
  </si>
  <si>
    <t>AUXILIAR DE INDORMACION CIUDADDANA</t>
  </si>
  <si>
    <t>DOMINGO ARIAS ANDUJAR</t>
  </si>
  <si>
    <t>MONSON DEFINANZA</t>
  </si>
  <si>
    <t>CARLOS RAMON MARTINEZ REYES</t>
  </si>
  <si>
    <t>CARMEN  M. ELIZABETH ABREU GRATEREAU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</si>
  <si>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</si>
  <si>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</si>
  <si>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</si>
  <si>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</si>
  <si>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</si>
  <si>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</si>
  <si>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</si>
  <si>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</si>
  <si>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</si>
  <si>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</si>
  <si>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</si>
  <si>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ANIBAL DE JESUS PIMENTEL OGANDO</t>
  </si>
  <si>
    <t>ZULEICA ALTAGRACIA DOLONE GARCIA</t>
  </si>
  <si>
    <t>AUXILIAR ALMACEN Y SUMINISTRO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</si>
  <si>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</si>
  <si>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</si>
  <si>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</si>
  <si>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</si>
  <si>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</si>
  <si>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</si>
  <si>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</si>
  <si>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</si>
  <si>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</si>
  <si>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</si>
  <si>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</si>
  <si>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</si>
  <si>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</si>
  <si>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MARTINA GENAO SANTOS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</si>
  <si>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</si>
  <si>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</si>
  <si>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</si>
  <si>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</si>
  <si>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</si>
  <si>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</si>
  <si>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</si>
  <si>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</si>
  <si>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</si>
  <si>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</si>
  <si>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</si>
  <si>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</si>
  <si>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RANDY RODRIGUEZ</t>
  </si>
  <si>
    <t>RAQUEL YANIBEL DUARTE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</si>
  <si>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</si>
  <si>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</si>
  <si>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</si>
  <si>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</si>
  <si>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</si>
  <si>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</si>
  <si>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</si>
  <si>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</si>
  <si>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</si>
  <si>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</si>
  <si>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</si>
  <si>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JULIO ERNESTO RAMIREZ LORENZO</t>
  </si>
  <si>
    <t>MARISOL MARTINEZ AVILA</t>
  </si>
  <si>
    <t>ANA JOSEFA RINCON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</si>
  <si>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</si>
  <si>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</si>
  <si>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</si>
  <si>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</si>
  <si>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</si>
  <si>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</si>
  <si>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</si>
  <si>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</si>
  <si>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RUBEN ALMONTE ALMANZAR</t>
  </si>
  <si>
    <t>SULEIDY DE LA ROSA DIAZ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</si>
  <si>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</si>
  <si>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</si>
  <si>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</si>
  <si>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</si>
  <si>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</si>
  <si>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</si>
  <si>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</si>
  <si>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</si>
  <si>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</si>
  <si>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</si>
  <si>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</si>
  <si>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</si>
  <si>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</si>
  <si>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</si>
  <si>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</si>
  <si>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</si>
  <si>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</si>
  <si>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</si>
  <si>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</si>
  <si>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</si>
  <si>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</si>
  <si>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</si>
  <si>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</si>
  <si>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</si>
  <si>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</si>
  <si>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PETRONILA JEREZ</t>
  </si>
  <si>
    <t>MARIA ALTAGRACIA RODRIGUEZ</t>
  </si>
  <si>
    <t>FRANKLYN RAFAEL VALERA ESTEVEZ</t>
  </si>
  <si>
    <t>LUZ YSABEL SUAREZ JOSE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</si>
  <si>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</si>
  <si>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</si>
  <si>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</si>
  <si>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</si>
  <si>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</si>
  <si>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>NIULKA PAYANO VARGAS</t>
  </si>
  <si>
    <t>LIDIA LUCIA LOPEZ ROSARIO</t>
  </si>
  <si>
    <t>ASESOR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</si>
  <si>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</si>
  <si>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</si>
  <si>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</si>
  <si>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</si>
  <si>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</si>
  <si>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</si>
  <si>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</si>
  <si>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</si>
  <si>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</si>
  <si>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</si>
  <si>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</si>
  <si>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</si>
  <si>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</si>
  <si>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MARIA JULIA PAULINO CESPEDES</t>
  </si>
  <si>
    <t>SANTA YOSAIRE QUEZADA SANCHEZ</t>
  </si>
  <si>
    <t>MIGUEL ANGEL PAULINO BAEZ</t>
  </si>
  <si>
    <t>LUIS ANGEL BACILO RODRIGUEZ</t>
  </si>
  <si>
    <t>GUILLERMINA MORILLO HERRERA</t>
  </si>
  <si>
    <t>DANIEL FRANKLIN TERRERO RODRIGUEZ</t>
  </si>
  <si>
    <t>ANGELA MARIA CRUZ ESTEVEZ</t>
  </si>
  <si>
    <t>DOMINGO DE LA ROSA PRESINAL</t>
  </si>
  <si>
    <t>JOSE MIGUEL RODRIGUEZ MEREGILDO</t>
  </si>
  <si>
    <t>BRANDON DE JESUS MERCEDES</t>
  </si>
  <si>
    <t xml:space="preserve">   (4*) Deducción directa declaración TSS del SUIRPLUS por registro de dependientes adicionales al SDSS RD$1,715.46 por cada dependiente adicional registrado.</t>
  </si>
  <si>
    <t xml:space="preserve"> </t>
  </si>
  <si>
    <t>MILTON RAFAEL MARTINEZ GRULLON</t>
  </si>
  <si>
    <t>CARLA MARIANA LOPEZ GERMAN</t>
  </si>
  <si>
    <t>ASESORA DEL MINISTRO</t>
  </si>
  <si>
    <t>CARGO DE CONFIANZA</t>
  </si>
  <si>
    <t>MARIA LEIDA RAMIREZ</t>
  </si>
  <si>
    <t>KATY RAMIREZ ROSARIO</t>
  </si>
  <si>
    <t>BENJAMIN FRANKLIN RAMOS</t>
  </si>
  <si>
    <t>JOSE PASCUAL CRUZ (LIC.)</t>
  </si>
  <si>
    <t>RAMON RAMIREZ PIRON</t>
  </si>
  <si>
    <t>VIRGEN MARIA ALMONTE MANCEBO</t>
  </si>
  <si>
    <t>ANTONIO SALVADOR DILONE SANTIAGO</t>
  </si>
  <si>
    <t>YERRY MIGUEL MERAN TAVAREZ</t>
  </si>
  <si>
    <t>ANALISTA DE COMPRAS Y CONTRATACIONES</t>
  </si>
  <si>
    <t>SARA CAROLINA ZAITER TEJEDA</t>
  </si>
  <si>
    <t>ANALISTA CALIDAD EN LA GESTION</t>
  </si>
  <si>
    <t>MIGUEL ANGEL SOSA GOICO</t>
  </si>
  <si>
    <t>JESUS MANUEL GOMEZ HERNANDEZ</t>
  </si>
  <si>
    <t>MARILENI PINEDA</t>
  </si>
  <si>
    <t>DEPARTAMENTO OFICINA DE ACCESO A LA INFORMACION MT</t>
  </si>
  <si>
    <t>DEPARTAMENTO DE CORRESPONDENCIA MT</t>
  </si>
  <si>
    <t>DIVISION DE ARCHIVO CENTRAL MT</t>
  </si>
  <si>
    <t>DIRECCION DE COMUNICACIONES MT</t>
  </si>
  <si>
    <t>DEPARTAMENTO DE PRENSA Y RELACIONES PUBLICAS MT</t>
  </si>
  <si>
    <t>DEPARTAMENTO DE PRODUCCION Y EDICION MT</t>
  </si>
  <si>
    <t>ANYI MELISSA CASTILLO RAMIREZ</t>
  </si>
  <si>
    <t>DEPARTAMENTO DE PROTOCOLO Y EVENTOS MT</t>
  </si>
  <si>
    <t>DIRECCION DE ATENCION AL CIUDADANO- MT</t>
  </si>
  <si>
    <t>MINISTERIO DE TRABAJO</t>
  </si>
  <si>
    <t>SECCION DE TRANSPORTACION</t>
  </si>
  <si>
    <t>DEPARTAMENTO DE CONTABILIDAD MT</t>
  </si>
  <si>
    <t>DEPARTAMENTO DE SEGURIDAD- MT</t>
  </si>
  <si>
    <t>DEPARTAMENTO DE TESORERIA MT</t>
  </si>
  <si>
    <t>DEPARTAMENTO DE EJECUCION PRESUPUESTARIA  MT</t>
  </si>
  <si>
    <t>SECCION DE ACTIVOS FIJOS MT</t>
  </si>
  <si>
    <t>DIVISION DE MANTENIMIENTO MT</t>
  </si>
  <si>
    <t>DEPARTAMENTO DE SERVICIOS GENERALES MT</t>
  </si>
  <si>
    <t>DEPARTAMENTO DE ALMACEN Y SUMINISTRO MT</t>
  </si>
  <si>
    <t>DIVISION DE MAYORDOMIA MT</t>
  </si>
  <si>
    <t>DEPARTAMENTO DE ORGANIZACIÓN DEL TRABAJO Y COMPENSACION MT</t>
  </si>
  <si>
    <t>DEPARTAMENTO DE EVALUACION DEL DESEMPEÑO Y CAPACITACION MT</t>
  </si>
  <si>
    <t>DEPARTAMENTO DE RELACIONES LABORALES Y SOCIALES MT</t>
  </si>
  <si>
    <t>DEPARTAMENTO DE REGISTRO CONTROL Y NOMINA MT</t>
  </si>
  <si>
    <t>DEPARTAMENTO DE DESARROLLO INSTITUCIONAL Y CALIDAD EN LA GESTION MT</t>
  </si>
  <si>
    <t>DEPARTAMENTO DE ESTADISTICAS LABORAL MT</t>
  </si>
  <si>
    <t>MARLEN MARIA DEL PILAR FRANCISCO SANDOVAL</t>
  </si>
  <si>
    <t>ENCARGADO DE DEPARTAMENTO</t>
  </si>
  <si>
    <t>SABI MARIEL FELIZ GARO</t>
  </si>
  <si>
    <t>JUAN ANTONIO REYES OFFRER</t>
  </si>
  <si>
    <t>KISAIRY NUÑEZ</t>
  </si>
  <si>
    <t>No.</t>
  </si>
  <si>
    <t>JOSE MANUEL BAEZ GARCIA</t>
  </si>
  <si>
    <t>JAVIER ALBERTO SUAREZ ASTACIO</t>
  </si>
  <si>
    <t>MARIA FERNANDA FELIX HERNANDEZ</t>
  </si>
  <si>
    <t>LOURGINA JEREZ PEREZ</t>
  </si>
  <si>
    <t>BRYAN COPLIN TERRERO</t>
  </si>
  <si>
    <t>MAGNOLIA CUEVAS CUEVAS</t>
  </si>
  <si>
    <t>YUDERKY VENTURA VALDEZ</t>
  </si>
  <si>
    <t>EDDY DE JESUS OLIVARES ORTEGA</t>
  </si>
  <si>
    <t>MERYLARDI PEÑA RODRIGUEZ</t>
  </si>
  <si>
    <t>ELIANA ELIZABETH MARTINEZ CASTILLO</t>
  </si>
  <si>
    <t>KARINA DIAZ ROA</t>
  </si>
  <si>
    <t>YUDELKY YAHAIRA CABRERA</t>
  </si>
  <si>
    <t>ELIANA DEL CARMEN REINOSO GIL</t>
  </si>
  <si>
    <t>ROSANNA ALTAGRACIA MONTERO PERALTA</t>
  </si>
  <si>
    <t>JONATHAN DE JESUS RIVAS RAMIREZ</t>
  </si>
  <si>
    <t>DAIANA ELISABETH VAZQUEZ AQUINO</t>
  </si>
  <si>
    <t>DIRECTOR (A) DE GABINETE</t>
  </si>
  <si>
    <t>ANGEL DANIEL MORA CABRERA</t>
  </si>
  <si>
    <t>ASISTENTE DEL DESPACHO</t>
  </si>
  <si>
    <t>YAENDI MARIANI CANAAN BEATO</t>
  </si>
  <si>
    <t>KATIRY ESTHER MOSCOSO RIVAS</t>
  </si>
  <si>
    <t xml:space="preserve">   Aprobado por:</t>
  </si>
  <si>
    <t>Departamento de Contabilidad</t>
  </si>
  <si>
    <t>Director (a) Financiero</t>
  </si>
  <si>
    <t>Encargado (a) Nómina</t>
  </si>
  <si>
    <t>Encargado (a) de Contabilidad</t>
  </si>
  <si>
    <r>
      <t xml:space="preserve">                                                                                       Correspondiente al mes de Abril</t>
    </r>
    <r>
      <rPr>
        <b/>
        <sz val="20"/>
        <color theme="1" tint="4.9989318521683403E-2"/>
        <rFont val="Bell MT"/>
        <family val="1"/>
      </rPr>
      <t xml:space="preserve"> del año 2025</t>
    </r>
  </si>
  <si>
    <t>FRANCIA VICTORIA ROSA PEREZ</t>
  </si>
  <si>
    <t>YOJAIDA BIDO MORA</t>
  </si>
  <si>
    <t>ASESOR COMUNICACIÓN</t>
  </si>
  <si>
    <t>RIXIE ALFONSINA URIBE DE KOURY</t>
  </si>
  <si>
    <t>ROSA MAYLENI TOLENTINO JIMENEZ</t>
  </si>
  <si>
    <t>RAUL BATISTA CABADA</t>
  </si>
  <si>
    <t>NICOLAS SOLANO</t>
  </si>
  <si>
    <t>HEILER OGANDO MEDINA</t>
  </si>
  <si>
    <t>EULEISY SANTANA SANTOS</t>
  </si>
  <si>
    <t>GIEZI ALBERTO CUELLO BAEZ</t>
  </si>
  <si>
    <t>YASMELL MARIEL TAVERAS MOREL</t>
  </si>
  <si>
    <t>SUGEY TURBI CONSUEGRA</t>
  </si>
  <si>
    <t>ALEXANDER MARICHAL DE CASTRO</t>
  </si>
  <si>
    <t>GESTOR DE PROTOCOLO</t>
  </si>
  <si>
    <t>JESSICA ALTAGRACIA DREYFUS RUIZ</t>
  </si>
  <si>
    <t>MARIA MERCEDES OGANDO GONZALEZ</t>
  </si>
  <si>
    <t>DIRECCION DE COMIUNICACIONES MT</t>
  </si>
  <si>
    <t>CARLOS MANUEL MENDOZA DE LA CRUZ</t>
  </si>
  <si>
    <t>MARIO BLADIMIR SEGURA DIAZ</t>
  </si>
  <si>
    <t>RAUL REYES BEATO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</si>
</sst>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Book Antiqua"/>
      <family val="1"/>
    </font>
    <font>
      <sz val="16"/>
      <color theme="1"/>
      <name val="Book Antiqua"/>
      <family val="1"/>
    </font>
    <font>
      <sz val="14"/>
      <name val="Book Antiqua"/>
      <family val="1"/>
    </font>
    <font>
      <b/>
      <sz val="20"/>
      <name val="Bell MT"/>
      <family val="1"/>
    </font>
    <font>
      <b/>
      <sz val="20"/>
      <name val="Segoe UI Histor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u/>
      <sz val="20"/>
      <name val="Bell MT"/>
      <family val="1"/>
    </font>
    <font>
      <b/>
      <sz val="20"/>
      <color theme="1" tint="4.9989318521683403E-2"/>
      <name val="Bell MT"/>
      <family val="1"/>
    </font>
    <font>
      <sz val="11"/>
      <name val="Calibri"/>
      <family val="2"/>
      <scheme val="minor"/>
    </font>
    <font>
      <sz val="13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8" fillId="33" borderId="24" xfId="0" applyFont="1" applyFill="1" applyBorder="1" applyAlignment="1">
      <alignment vertical="center"/>
    </xf>
    <xf numFmtId="0" fontId="19" fillId="33" borderId="25" xfId="0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7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/>
    <xf numFmtId="0" fontId="22" fillId="0" borderId="0" xfId="0" applyFont="1" applyBorder="1" applyAlignment="1">
      <alignment horizontal="center" vertical="center"/>
    </xf>
    <xf numFmtId="0" fontId="0" fillId="0" borderId="26" xfId="0" applyBorder="1"/>
    <xf numFmtId="0" fontId="20" fillId="0" borderId="27" xfId="0" applyFont="1" applyBorder="1" applyAlignment="1">
      <alignment vertical="top"/>
    </xf>
    <xf numFmtId="0" fontId="0" fillId="0" borderId="28" xfId="0" applyBorder="1"/>
    <xf numFmtId="0" fontId="0" fillId="0" borderId="25" xfId="0" applyBorder="1" applyAlignment="1">
      <alignment horizontal="center" vertical="center"/>
    </xf>
    <xf numFmtId="0" fontId="0" fillId="0" borderId="0" xfId="0" applyFont="1" applyBorder="1"/>
    <xf numFmtId="0" fontId="27" fillId="0" borderId="0" xfId="0" applyFont="1" applyBorder="1"/>
    <xf numFmtId="0" fontId="28" fillId="33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43" fontId="19" fillId="33" borderId="25" xfId="42" applyFont="1" applyFill="1" applyBorder="1" applyAlignment="1">
      <alignment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27" fillId="0" borderId="0" xfId="0" applyFont="1" applyBorder="1" applyAlignment="1">
      <alignment wrapText="1"/>
    </xf>
    <xf numFmtId="0" fontId="0" fillId="33" borderId="0" xfId="0" applyFill="1" applyBorder="1"/>
    <xf numFmtId="0" fontId="0" fillId="33" borderId="31" xfId="0" applyFill="1" applyBorder="1"/>
    <xf numFmtId="0" fontId="0" fillId="33" borderId="0" xfId="0" applyFill="1"/>
    <xf numFmtId="49" fontId="31" fillId="33" borderId="0" xfId="0" applyNumberFormat="1" applyFont="1" applyFill="1" applyBorder="1" applyAlignment="1">
      <alignment horizontal="center" vertical="center"/>
    </xf>
    <xf numFmtId="0" fontId="31" fillId="33" borderId="0" xfId="0" applyFont="1" applyFill="1" applyAlignment="1">
      <alignment vertical="center"/>
    </xf>
    <xf numFmtId="4" fontId="0" fillId="0" borderId="0" xfId="0" applyNumberFormat="1"/>
    <xf numFmtId="43" fontId="0" fillId="33" borderId="23" xfId="42" applyFont="1" applyFill="1" applyBorder="1" applyAlignment="1">
      <alignment horizontal="center" vertical="center"/>
    </xf>
    <xf numFmtId="0" fontId="32" fillId="33" borderId="0" xfId="0" applyFont="1" applyFill="1"/>
    <xf numFmtId="0" fontId="0" fillId="33" borderId="20" xfId="0" applyFill="1" applyBorder="1"/>
    <xf numFmtId="0" fontId="0" fillId="33" borderId="0" xfId="0" applyFill="1" applyAlignment="1">
      <alignment vertical="center" wrapText="1"/>
    </xf>
    <xf numFmtId="0" fontId="36" fillId="33" borderId="0" xfId="0" applyFont="1" applyFill="1"/>
    <xf numFmtId="0" fontId="0" fillId="33" borderId="0" xfId="0" applyFont="1" applyFill="1"/>
    <xf numFmtId="0" fontId="0" fillId="33" borderId="20" xfId="0" applyFont="1" applyFill="1" applyBorder="1"/>
    <xf numFmtId="0" fontId="0" fillId="34" borderId="0" xfId="0" applyFill="1"/>
    <xf numFmtId="0" fontId="0" fillId="35" borderId="0" xfId="0" applyFill="1"/>
    <xf numFmtId="4" fontId="0" fillId="0" borderId="0" xfId="0" applyNumberFormat="1" applyFont="1" applyBorder="1" applyAlignment="1">
      <alignment horizontal="left" vertical="center"/>
    </xf>
    <xf numFmtId="43" fontId="0" fillId="0" borderId="0" xfId="42" applyFont="1"/>
    <xf numFmtId="0" fontId="0" fillId="36" borderId="0" xfId="0" applyFill="1"/>
    <xf numFmtId="0" fontId="0" fillId="0" borderId="31" xfId="0" applyFont="1" applyFill="1" applyBorder="1"/>
    <xf numFmtId="0" fontId="0" fillId="0" borderId="31" xfId="0" applyFont="1" applyFill="1" applyBorder="1" applyAlignment="1">
      <alignment horizontal="left"/>
    </xf>
    <xf numFmtId="4" fontId="0" fillId="0" borderId="31" xfId="0" applyNumberFormat="1" applyFont="1" applyFill="1" applyBorder="1" applyAlignment="1"/>
    <xf numFmtId="0" fontId="0" fillId="0" borderId="31" xfId="0" applyFont="1" applyFill="1" applyBorder="1" applyAlignment="1"/>
    <xf numFmtId="4" fontId="0" fillId="0" borderId="31" xfId="0" applyNumberFormat="1" applyFont="1" applyFill="1" applyBorder="1" applyAlignment="1">
      <alignment vertical="center"/>
    </xf>
    <xf numFmtId="4" fontId="36" fillId="0" borderId="31" xfId="0" applyNumberFormat="1" applyFont="1" applyFill="1" applyBorder="1" applyAlignment="1">
      <alignment vertical="center"/>
    </xf>
    <xf numFmtId="0" fontId="31" fillId="0" borderId="31" xfId="0" applyFont="1" applyFill="1" applyBorder="1" applyAlignment="1">
      <alignment horizontal="left" vertical="center" wrapText="1"/>
    </xf>
    <xf numFmtId="0" fontId="31" fillId="0" borderId="31" xfId="0" applyFont="1" applyFill="1" applyBorder="1" applyAlignment="1">
      <alignment horizontal="left" vertical="center"/>
    </xf>
    <xf numFmtId="4" fontId="31" fillId="0" borderId="31" xfId="0" applyNumberFormat="1" applyFont="1" applyFill="1" applyBorder="1" applyAlignment="1">
      <alignment horizontal="right" vertical="center"/>
    </xf>
    <xf numFmtId="4" fontId="31" fillId="0" borderId="31" xfId="0" applyNumberFormat="1" applyFont="1" applyFill="1" applyBorder="1" applyAlignment="1">
      <alignment horizontal="center" vertical="center"/>
    </xf>
    <xf numFmtId="4" fontId="36" fillId="0" borderId="31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31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4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 applyAlignment="1">
      <alignment horizontal="left"/>
    </xf>
    <xf numFmtId="43" fontId="1" fillId="0" borderId="31" xfId="42" applyFont="1" applyFill="1" applyBorder="1" applyAlignment="1">
      <alignment vertical="center"/>
    </xf>
    <xf numFmtId="49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/>
    <xf numFmtId="43" fontId="1" fillId="0" borderId="31" xfId="42" applyFont="1" applyFill="1" applyBorder="1" applyAlignment="1">
      <alignment horizontal="right" vertical="center"/>
    </xf>
    <xf numFmtId="49" fontId="1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" fontId="19" fillId="0" borderId="25" xfId="0" applyNumberFormat="1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31" xfId="0" applyFont="1" applyFill="1" applyBorder="1" applyAlignment="1">
      <alignment horizontal="center" vertical="center"/>
    </xf>
    <xf numFmtId="43" fontId="0" fillId="0" borderId="0" xfId="42" applyFont="1" applyFill="1"/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33" borderId="27" xfId="0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0" borderId="31" xfId="42" applyFont="1" applyFill="1" applyBorder="1" applyAlignment="1"/>
    <xf numFmtId="43" fontId="0" fillId="0" borderId="23" xfId="42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3" fontId="0" fillId="0" borderId="31" xfId="42" applyFont="1" applyFill="1" applyBorder="1" applyAlignment="1">
      <alignment vertical="center"/>
    </xf>
    <xf numFmtId="0" fontId="0" fillId="0" borderId="31" xfId="42" applyNumberFormat="1" applyFont="1" applyFill="1" applyBorder="1"/>
    <xf numFmtId="0" fontId="0" fillId="0" borderId="31" xfId="42" applyNumberFormat="1" applyFont="1" applyFill="1" applyBorder="1" applyAlignment="1">
      <alignment horizontal="left" vertical="top"/>
    </xf>
    <xf numFmtId="43" fontId="0" fillId="0" borderId="31" xfId="4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 wrapText="1"/>
    </xf>
    <xf numFmtId="43" fontId="1" fillId="33" borderId="31" xfId="42" applyFont="1" applyFill="1" applyBorder="1" applyAlignment="1"/>
    <xf numFmtId="43" fontId="0" fillId="33" borderId="31" xfId="42" applyFont="1" applyFill="1" applyBorder="1" applyAlignment="1"/>
    <xf numFmtId="43" fontId="0" fillId="33" borderId="31" xfId="42" applyFont="1" applyFill="1" applyBorder="1" applyAlignment="1">
      <alignment horizontal="right"/>
    </xf>
    <xf numFmtId="49" fontId="18" fillId="33" borderId="0" xfId="0" applyNumberFormat="1" applyFont="1" applyFill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43" fontId="0" fillId="33" borderId="0" xfId="42" applyFont="1" applyFill="1"/>
    <xf numFmtId="4" fontId="37" fillId="33" borderId="0" xfId="0" applyNumberFormat="1" applyFont="1" applyFill="1" applyBorder="1" applyAlignment="1">
      <alignment vertical="center"/>
    </xf>
    <xf numFmtId="4" fontId="0" fillId="33" borderId="0" xfId="0" applyNumberFormat="1" applyFont="1" applyFill="1" applyBorder="1" applyAlignment="1">
      <alignment horizontal="left" vertical="center"/>
    </xf>
    <xf numFmtId="43" fontId="31" fillId="33" borderId="31" xfId="42" applyFont="1" applyFill="1" applyBorder="1" applyAlignment="1">
      <alignment horizontal="right" vertical="center"/>
    </xf>
    <xf numFmtId="49" fontId="16" fillId="33" borderId="0" xfId="0" applyNumberFormat="1" applyFont="1" applyFill="1" applyAlignment="1">
      <alignment horizontal="center" vertical="center"/>
    </xf>
    <xf numFmtId="43" fontId="0" fillId="33" borderId="25" xfId="42" applyFont="1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1" fillId="33" borderId="31" xfId="42" applyFont="1" applyFill="1" applyBorder="1" applyAlignment="1">
      <alignment vertical="center"/>
    </xf>
    <xf numFmtId="43" fontId="36" fillId="33" borderId="31" xfId="42" applyFont="1" applyFill="1" applyBorder="1" applyAlignment="1"/>
    <xf numFmtId="43" fontId="1" fillId="33" borderId="31" xfId="42" applyFont="1" applyFill="1" applyBorder="1" applyAlignment="1">
      <alignment horizontal="right"/>
    </xf>
    <xf numFmtId="43" fontId="1" fillId="33" borderId="31" xfId="42" applyFont="1" applyFill="1" applyBorder="1" applyAlignment="1">
      <alignment horizontal="right" vertical="center"/>
    </xf>
    <xf numFmtId="43" fontId="0" fillId="33" borderId="0" xfId="0" applyNumberFormat="1" applyFill="1" applyBorder="1" applyAlignment="1">
      <alignment horizontal="center" vertical="center"/>
    </xf>
    <xf numFmtId="0" fontId="18" fillId="34" borderId="27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/>
    </xf>
    <xf numFmtId="4" fontId="24" fillId="34" borderId="23" xfId="0" applyNumberFormat="1" applyFont="1" applyFill="1" applyBorder="1" applyAlignment="1">
      <alignment horizontal="center" vertical="center"/>
    </xf>
    <xf numFmtId="4" fontId="25" fillId="34" borderId="23" xfId="0" applyNumberFormat="1" applyFont="1" applyFill="1" applyBorder="1" applyAlignment="1">
      <alignment horizontal="right" vertical="center"/>
    </xf>
    <xf numFmtId="0" fontId="17" fillId="34" borderId="29" xfId="0" applyFont="1" applyFill="1" applyBorder="1"/>
    <xf numFmtId="43" fontId="19" fillId="0" borderId="0" xfId="42" applyFont="1" applyFill="1" applyBorder="1" applyAlignment="1">
      <alignment horizontal="center" vertical="center"/>
    </xf>
    <xf numFmtId="43" fontId="0" fillId="0" borderId="31" xfId="42" applyFont="1" applyFill="1" applyBorder="1" applyAlignment="1">
      <alignment horizontal="right"/>
    </xf>
    <xf numFmtId="0" fontId="0" fillId="0" borderId="31" xfId="0" quotePrefix="1" applyFont="1" applyFill="1" applyBorder="1" applyAlignment="1"/>
    <xf numFmtId="43" fontId="1" fillId="33" borderId="31" xfId="42" applyFont="1" applyFill="1" applyBorder="1"/>
    <xf numFmtId="43" fontId="0" fillId="33" borderId="31" xfId="42" applyFont="1" applyFill="1" applyBorder="1"/>
    <xf numFmtId="43" fontId="1" fillId="0" borderId="31" xfId="42" applyFont="1" applyFill="1" applyBorder="1" applyAlignment="1">
      <alignment horizontal="center" vertical="center"/>
    </xf>
    <xf numFmtId="43" fontId="37" fillId="0" borderId="0" xfId="42" applyFont="1" applyFill="1" applyBorder="1" applyAlignment="1">
      <alignment horizontal="center" vertical="center"/>
    </xf>
    <xf numFmtId="0" fontId="0" fillId="0" borderId="19" xfId="0" applyBorder="1"/>
    <xf numFmtId="0" fontId="27" fillId="0" borderId="20" xfId="0" applyFont="1" applyBorder="1" applyAlignment="1">
      <alignment horizontal="left" vertical="center"/>
    </xf>
    <xf numFmtId="0" fontId="0" fillId="0" borderId="20" xfId="0" applyBorder="1"/>
    <xf numFmtId="0" fontId="0" fillId="33" borderId="20" xfId="0" applyFill="1" applyBorder="1" applyAlignment="1">
      <alignment horizontal="left" vertical="center"/>
    </xf>
    <xf numFmtId="0" fontId="0" fillId="0" borderId="20" xfId="0" applyFill="1" applyBorder="1"/>
    <xf numFmtId="0" fontId="33" fillId="33" borderId="0" xfId="0" applyFont="1" applyFill="1" applyAlignment="1">
      <alignment horizontal="center"/>
    </xf>
    <xf numFmtId="0" fontId="29" fillId="33" borderId="0" xfId="0" applyFont="1" applyFill="1" applyAlignment="1">
      <alignment horizontal="center"/>
    </xf>
    <xf numFmtId="0" fontId="30" fillId="33" borderId="20" xfId="0" applyFont="1" applyFill="1" applyBorder="1" applyAlignment="1">
      <alignment horizontal="center" vertical="center"/>
    </xf>
    <xf numFmtId="0" fontId="23" fillId="34" borderId="23" xfId="0" applyFont="1" applyFill="1" applyBorder="1" applyAlignment="1">
      <alignment horizontal="left" vertical="center" wrapText="1"/>
    </xf>
    <xf numFmtId="0" fontId="18" fillId="34" borderId="14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8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25" xfId="0" applyFont="1" applyFill="1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9" xfId="0" applyFont="1" applyFill="1" applyBorder="1" applyAlignment="1">
      <alignment horizontal="center" vertical="center" wrapText="1"/>
    </xf>
    <xf numFmtId="0" fontId="18" fillId="34" borderId="20" xfId="0" applyFont="1" applyFill="1" applyBorder="1" applyAlignment="1">
      <alignment horizontal="center" vertical="center" wrapText="1"/>
    </xf>
    <xf numFmtId="0" fontId="18" fillId="34" borderId="30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  <xf numFmtId="0" fontId="18" fillId="34" borderId="2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119457</xdr:colOff>
      <xdr:row>0</xdr:row>
      <xdr:rowOff>95250</xdr:rowOff>
    </xdr:from>
    <xdr:to>
      <xdr:col>9</xdr:col>
      <xdr:colOff>385203</xdr:colOff>
      <xdr:row>0</xdr:row>
      <xdr:rowOff>1602822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5493" y="95250"/>
          <a:ext cx="2660603" cy="150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859"/>
  <sheetViews>
    <sheetView tabSelected="1" view="pageBreakPreview" topLeftCell="A807" zoomScale="70" zoomScaleNormal="70" zoomScaleSheetLayoutView="70" workbookViewId="0">
      <selection activeCell="D849" sqref="D849"/>
    </sheetView>
  </sheetViews>
  <sheetFormatPr baseColWidth="10" defaultRowHeight="15" x14ac:dyDescent="0.25"/>
  <cols>
    <col min="1" max="1" width="6.7109375" customWidth="1"/>
    <col min="2" max="2" width="54.5703125" bestFit="1" customWidth="1"/>
    <col min="3" max="3" width="13.42578125" bestFit="1" customWidth="1"/>
    <col min="4" max="4" width="83.140625" bestFit="1" customWidth="1"/>
    <col min="5" max="5" width="48.5703125" bestFit="1" customWidth="1"/>
    <col min="6" max="6" width="58.140625" style="14" bestFit="1" customWidth="1"/>
    <col min="7" max="7" width="23.5703125" bestFit="1" customWidth="1"/>
    <col min="8" max="8" width="17.7109375" style="35" customWidth="1"/>
    <col min="9" max="9" width="18.140625" bestFit="1" customWidth="1"/>
    <col min="10" max="10" width="22" style="35" bestFit="1" customWidth="1"/>
    <col min="11" max="11" width="20.28515625" bestFit="1" customWidth="1"/>
    <col min="12" max="12" width="23.140625" bestFit="1" customWidth="1"/>
    <col min="13" max="13" width="19.42578125" style="35" customWidth="1"/>
    <col min="14" max="14" width="20" customWidth="1"/>
    <col min="15" max="15" width="15.42578125" customWidth="1"/>
    <col min="16" max="16" width="16.85546875" customWidth="1"/>
    <col min="17" max="17" width="16.140625" customWidth="1"/>
    <col min="18" max="18" width="15.28515625" customWidth="1"/>
    <col min="19" max="19" width="17.7109375" style="1" customWidth="1"/>
  </cols>
  <sheetData>
    <row r="1" spans="1:20" ht="150" customHeight="1" x14ac:dyDescent="0.4">
      <c r="A1" s="132" t="s">
        <v>854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30" customHeight="1" x14ac:dyDescent="0.45">
      <c r="A2" s="133" t="s">
        <v>1112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0" customHeight="1" thickBot="1" x14ac:dyDescent="0.3">
      <c r="A3" s="134" t="s">
        <v>1035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s="46" customFormat="1" ht="28.5" customHeight="1" thickBot="1" x14ac:dyDescent="0.3">
      <c r="A4" s="138" t="s">
        <v>1085</v>
      </c>
      <c r="B4" s="136" t="s">
        <v>0</v>
      </c>
      <c r="C4" s="136" t="s">
        <v>842</v>
      </c>
      <c r="D4" s="136" t="s">
        <v>5</v>
      </c>
      <c r="E4" s="136" t="s">
        <v>6</v>
      </c>
      <c r="F4" s="136" t="s">
        <v>843</v>
      </c>
      <c r="G4" s="138" t="s">
        <v>7</v>
      </c>
      <c r="H4" s="138" t="s">
        <v>24</v>
      </c>
      <c r="I4" s="140" t="s">
        <v>2</v>
      </c>
      <c r="J4" s="142" t="s">
        <v>8</v>
      </c>
      <c r="K4" s="143"/>
      <c r="L4" s="144"/>
      <c r="M4" s="143"/>
      <c r="N4" s="143"/>
      <c r="O4" s="143"/>
      <c r="P4" s="145"/>
      <c r="Q4" s="146" t="s">
        <v>9</v>
      </c>
      <c r="R4" s="147"/>
      <c r="S4" s="138" t="s">
        <v>10</v>
      </c>
      <c r="T4" s="138" t="s">
        <v>11</v>
      </c>
    </row>
    <row r="5" spans="1:20" s="46" customFormat="1" ht="37.5" customHeight="1" x14ac:dyDescent="0.25">
      <c r="A5" s="139"/>
      <c r="B5" s="137"/>
      <c r="C5" s="137"/>
      <c r="D5" s="137"/>
      <c r="E5" s="137"/>
      <c r="F5" s="137"/>
      <c r="G5" s="139"/>
      <c r="H5" s="139"/>
      <c r="I5" s="141"/>
      <c r="J5" s="148" t="s">
        <v>12</v>
      </c>
      <c r="K5" s="149"/>
      <c r="L5" s="138" t="s">
        <v>23</v>
      </c>
      <c r="M5" s="149" t="s">
        <v>18</v>
      </c>
      <c r="N5" s="149"/>
      <c r="O5" s="152" t="s">
        <v>13</v>
      </c>
      <c r="P5" s="154" t="s">
        <v>14</v>
      </c>
      <c r="Q5" s="138" t="s">
        <v>4</v>
      </c>
      <c r="R5" s="150" t="s">
        <v>3</v>
      </c>
      <c r="S5" s="139"/>
      <c r="T5" s="139"/>
    </row>
    <row r="6" spans="1:20" s="46" customFormat="1" ht="54" customHeight="1" x14ac:dyDescent="0.25">
      <c r="A6" s="139"/>
      <c r="B6" s="137"/>
      <c r="C6" s="137"/>
      <c r="D6" s="137"/>
      <c r="E6" s="137"/>
      <c r="F6" s="137"/>
      <c r="G6" s="139"/>
      <c r="H6" s="139"/>
      <c r="I6" s="141"/>
      <c r="J6" s="114" t="s">
        <v>953</v>
      </c>
      <c r="K6" s="96" t="s">
        <v>15</v>
      </c>
      <c r="L6" s="139"/>
      <c r="M6" s="115" t="s">
        <v>16</v>
      </c>
      <c r="N6" s="96" t="s">
        <v>17</v>
      </c>
      <c r="O6" s="153"/>
      <c r="P6" s="154"/>
      <c r="Q6" s="139"/>
      <c r="R6" s="151"/>
      <c r="S6" s="139"/>
      <c r="T6" s="139"/>
    </row>
    <row r="7" spans="1:20" s="35" customFormat="1" x14ac:dyDescent="0.25">
      <c r="A7" s="81">
        <v>1</v>
      </c>
      <c r="B7" s="51" t="s">
        <v>1093</v>
      </c>
      <c r="C7" s="51" t="s">
        <v>845</v>
      </c>
      <c r="D7" s="51" t="s">
        <v>1063</v>
      </c>
      <c r="E7" s="51" t="s">
        <v>90</v>
      </c>
      <c r="F7" s="66" t="s">
        <v>851</v>
      </c>
      <c r="G7" s="53">
        <v>300000</v>
      </c>
      <c r="H7" s="53">
        <v>59783.08</v>
      </c>
      <c r="I7" s="55">
        <v>25</v>
      </c>
      <c r="J7" s="98">
        <v>8610</v>
      </c>
      <c r="K7" s="91">
        <f t="shared" ref="K7:K70" si="0">+G7*7.1%</f>
        <v>21299.999999999996</v>
      </c>
      <c r="L7" s="67">
        <v>953.69</v>
      </c>
      <c r="M7" s="97">
        <v>6589.14</v>
      </c>
      <c r="N7" s="55">
        <v>13720.92</v>
      </c>
      <c r="O7" s="55"/>
      <c r="P7" s="55">
        <f t="shared" ref="P7:P32" si="1">+J7+M7</f>
        <v>15199.14</v>
      </c>
      <c r="Q7" s="55">
        <f t="shared" ref="Q7:Q75" si="2">+H7+I7+J7+M7+O7</f>
        <v>75007.22</v>
      </c>
      <c r="R7" s="55">
        <f t="shared" ref="R7:R75" si="3">+K7+L7+N7</f>
        <v>35974.609999999993</v>
      </c>
      <c r="S7" s="55">
        <f t="shared" ref="S7:S32" si="4">+G7-Q7</f>
        <v>224992.78</v>
      </c>
      <c r="T7" s="68" t="s">
        <v>41</v>
      </c>
    </row>
    <row r="8" spans="1:20" s="35" customFormat="1" x14ac:dyDescent="0.25">
      <c r="A8" s="81">
        <v>2</v>
      </c>
      <c r="B8" s="51" t="s">
        <v>68</v>
      </c>
      <c r="C8" s="51" t="s">
        <v>845</v>
      </c>
      <c r="D8" s="51" t="s">
        <v>1063</v>
      </c>
      <c r="E8" s="51" t="s">
        <v>91</v>
      </c>
      <c r="F8" s="66" t="s">
        <v>851</v>
      </c>
      <c r="G8" s="53">
        <v>230000</v>
      </c>
      <c r="H8" s="53">
        <v>42785.33</v>
      </c>
      <c r="I8" s="55">
        <v>25</v>
      </c>
      <c r="J8" s="98">
        <v>6601</v>
      </c>
      <c r="K8" s="91">
        <f t="shared" si="0"/>
        <v>16329.999999999998</v>
      </c>
      <c r="L8" s="67">
        <v>953.69</v>
      </c>
      <c r="M8" s="97">
        <v>6589.14</v>
      </c>
      <c r="N8" s="55">
        <v>13720.92</v>
      </c>
      <c r="O8" s="55"/>
      <c r="P8" s="55">
        <f t="shared" si="1"/>
        <v>13190.14</v>
      </c>
      <c r="Q8" s="55">
        <f t="shared" si="2"/>
        <v>56000.47</v>
      </c>
      <c r="R8" s="55">
        <f t="shared" si="3"/>
        <v>31004.61</v>
      </c>
      <c r="S8" s="55">
        <f t="shared" si="4"/>
        <v>173999.53</v>
      </c>
      <c r="T8" s="68" t="s">
        <v>41</v>
      </c>
    </row>
    <row r="9" spans="1:20" s="35" customFormat="1" x14ac:dyDescent="0.25">
      <c r="A9" s="81">
        <v>3</v>
      </c>
      <c r="B9" s="51" t="s">
        <v>69</v>
      </c>
      <c r="C9" s="51" t="s">
        <v>845</v>
      </c>
      <c r="D9" s="51" t="s">
        <v>1063</v>
      </c>
      <c r="E9" s="51" t="s">
        <v>91</v>
      </c>
      <c r="F9" s="66" t="s">
        <v>851</v>
      </c>
      <c r="G9" s="53">
        <v>230000</v>
      </c>
      <c r="H9" s="53">
        <v>42785.33</v>
      </c>
      <c r="I9" s="55">
        <v>25</v>
      </c>
      <c r="J9" s="98">
        <v>6601</v>
      </c>
      <c r="K9" s="91">
        <f t="shared" si="0"/>
        <v>16329.999999999998</v>
      </c>
      <c r="L9" s="67">
        <v>953.69</v>
      </c>
      <c r="M9" s="97">
        <v>6589.14</v>
      </c>
      <c r="N9" s="55">
        <v>13720.92</v>
      </c>
      <c r="O9" s="55"/>
      <c r="P9" s="55">
        <f t="shared" si="1"/>
        <v>13190.14</v>
      </c>
      <c r="Q9" s="55">
        <f t="shared" si="2"/>
        <v>56000.47</v>
      </c>
      <c r="R9" s="55">
        <f t="shared" si="3"/>
        <v>31004.61</v>
      </c>
      <c r="S9" s="55">
        <f t="shared" si="4"/>
        <v>173999.53</v>
      </c>
      <c r="T9" s="68" t="s">
        <v>41</v>
      </c>
    </row>
    <row r="10" spans="1:20" s="35" customFormat="1" x14ac:dyDescent="0.25">
      <c r="A10" s="81">
        <v>4</v>
      </c>
      <c r="B10" s="51" t="s">
        <v>70</v>
      </c>
      <c r="C10" s="51" t="s">
        <v>844</v>
      </c>
      <c r="D10" s="51" t="s">
        <v>1063</v>
      </c>
      <c r="E10" s="51" t="s">
        <v>91</v>
      </c>
      <c r="F10" s="66" t="s">
        <v>851</v>
      </c>
      <c r="G10" s="53">
        <v>230000</v>
      </c>
      <c r="H10" s="53">
        <v>42785.33</v>
      </c>
      <c r="I10" s="55">
        <v>25</v>
      </c>
      <c r="J10" s="98">
        <v>6601</v>
      </c>
      <c r="K10" s="91">
        <f t="shared" si="0"/>
        <v>16329.999999999998</v>
      </c>
      <c r="L10" s="67">
        <v>953.69</v>
      </c>
      <c r="M10" s="97">
        <v>6589.14</v>
      </c>
      <c r="N10" s="55">
        <v>13720.92</v>
      </c>
      <c r="O10" s="55"/>
      <c r="P10" s="55">
        <f t="shared" si="1"/>
        <v>13190.14</v>
      </c>
      <c r="Q10" s="55">
        <f t="shared" si="2"/>
        <v>56000.47</v>
      </c>
      <c r="R10" s="55">
        <f t="shared" si="3"/>
        <v>31004.61</v>
      </c>
      <c r="S10" s="55">
        <f t="shared" si="4"/>
        <v>173999.53</v>
      </c>
      <c r="T10" s="68" t="s">
        <v>41</v>
      </c>
    </row>
    <row r="11" spans="1:20" s="35" customFormat="1" x14ac:dyDescent="0.25">
      <c r="A11" s="81">
        <v>5</v>
      </c>
      <c r="B11" s="51" t="s">
        <v>71</v>
      </c>
      <c r="C11" s="51" t="s">
        <v>845</v>
      </c>
      <c r="D11" s="51" t="s">
        <v>1063</v>
      </c>
      <c r="E11" s="51" t="s">
        <v>91</v>
      </c>
      <c r="F11" s="66" t="s">
        <v>851</v>
      </c>
      <c r="G11" s="53">
        <v>230000</v>
      </c>
      <c r="H11" s="53">
        <v>42785.33</v>
      </c>
      <c r="I11" s="55">
        <v>25</v>
      </c>
      <c r="J11" s="98">
        <v>6601</v>
      </c>
      <c r="K11" s="91">
        <f t="shared" si="0"/>
        <v>16329.999999999998</v>
      </c>
      <c r="L11" s="67">
        <v>953.69</v>
      </c>
      <c r="M11" s="97">
        <v>6589.14</v>
      </c>
      <c r="N11" s="55">
        <v>13720.92</v>
      </c>
      <c r="O11" s="55"/>
      <c r="P11" s="55">
        <f t="shared" si="1"/>
        <v>13190.14</v>
      </c>
      <c r="Q11" s="55">
        <f t="shared" si="2"/>
        <v>56000.47</v>
      </c>
      <c r="R11" s="55">
        <f t="shared" si="3"/>
        <v>31004.61</v>
      </c>
      <c r="S11" s="55">
        <f t="shared" si="4"/>
        <v>173999.53</v>
      </c>
      <c r="T11" s="68" t="s">
        <v>41</v>
      </c>
    </row>
    <row r="12" spans="1:20" s="35" customFormat="1" x14ac:dyDescent="0.25">
      <c r="A12" s="81">
        <v>6</v>
      </c>
      <c r="B12" s="51" t="s">
        <v>72</v>
      </c>
      <c r="C12" s="51" t="s">
        <v>844</v>
      </c>
      <c r="D12" s="51" t="s">
        <v>1063</v>
      </c>
      <c r="E12" s="51" t="s">
        <v>91</v>
      </c>
      <c r="F12" s="66" t="s">
        <v>851</v>
      </c>
      <c r="G12" s="53">
        <v>230000</v>
      </c>
      <c r="H12" s="53">
        <v>42785.33</v>
      </c>
      <c r="I12" s="55">
        <v>25</v>
      </c>
      <c r="J12" s="98">
        <v>6601</v>
      </c>
      <c r="K12" s="91">
        <f t="shared" si="0"/>
        <v>16329.999999999998</v>
      </c>
      <c r="L12" s="67">
        <v>953.69</v>
      </c>
      <c r="M12" s="97">
        <v>6589.14</v>
      </c>
      <c r="N12" s="55">
        <v>13720.92</v>
      </c>
      <c r="O12" s="55"/>
      <c r="P12" s="55">
        <f t="shared" si="1"/>
        <v>13190.14</v>
      </c>
      <c r="Q12" s="55">
        <f t="shared" si="2"/>
        <v>56000.47</v>
      </c>
      <c r="R12" s="55">
        <f t="shared" si="3"/>
        <v>31004.61</v>
      </c>
      <c r="S12" s="55">
        <f t="shared" si="4"/>
        <v>173999.53</v>
      </c>
      <c r="T12" s="68" t="s">
        <v>41</v>
      </c>
    </row>
    <row r="13" spans="1:20" s="35" customFormat="1" x14ac:dyDescent="0.25">
      <c r="A13" s="81">
        <v>7</v>
      </c>
      <c r="B13" s="51" t="s">
        <v>73</v>
      </c>
      <c r="C13" s="51" t="s">
        <v>844</v>
      </c>
      <c r="D13" s="51" t="s">
        <v>1063</v>
      </c>
      <c r="E13" s="51" t="s">
        <v>91</v>
      </c>
      <c r="F13" s="66" t="s">
        <v>851</v>
      </c>
      <c r="G13" s="53">
        <v>230000</v>
      </c>
      <c r="H13" s="53">
        <v>42785.33</v>
      </c>
      <c r="I13" s="55">
        <v>25</v>
      </c>
      <c r="J13" s="98">
        <v>6601</v>
      </c>
      <c r="K13" s="91">
        <f t="shared" si="0"/>
        <v>16329.999999999998</v>
      </c>
      <c r="L13" s="67">
        <v>953.69</v>
      </c>
      <c r="M13" s="97">
        <v>6589.14</v>
      </c>
      <c r="N13" s="55">
        <v>13720.92</v>
      </c>
      <c r="O13" s="55"/>
      <c r="P13" s="55">
        <f t="shared" si="1"/>
        <v>13190.14</v>
      </c>
      <c r="Q13" s="55">
        <f t="shared" si="2"/>
        <v>56000.47</v>
      </c>
      <c r="R13" s="55">
        <f t="shared" si="3"/>
        <v>31004.61</v>
      </c>
      <c r="S13" s="55">
        <f t="shared" si="4"/>
        <v>173999.53</v>
      </c>
      <c r="T13" s="68" t="s">
        <v>41</v>
      </c>
    </row>
    <row r="14" spans="1:20" s="35" customFormat="1" x14ac:dyDescent="0.25">
      <c r="A14" s="81">
        <v>8</v>
      </c>
      <c r="B14" s="51" t="s">
        <v>1103</v>
      </c>
      <c r="C14" s="51" t="s">
        <v>845</v>
      </c>
      <c r="D14" s="51" t="s">
        <v>1063</v>
      </c>
      <c r="E14" s="51" t="s">
        <v>1102</v>
      </c>
      <c r="F14" s="66" t="s">
        <v>1039</v>
      </c>
      <c r="G14" s="53">
        <v>195000</v>
      </c>
      <c r="H14" s="53">
        <v>34451.74</v>
      </c>
      <c r="I14" s="55">
        <v>25</v>
      </c>
      <c r="J14" s="98">
        <v>5596.5</v>
      </c>
      <c r="K14" s="91">
        <f t="shared" si="0"/>
        <v>13844.999999999998</v>
      </c>
      <c r="L14" s="67">
        <v>953.69</v>
      </c>
      <c r="M14" s="97">
        <v>5928</v>
      </c>
      <c r="N14" s="55">
        <v>13720.92</v>
      </c>
      <c r="O14" s="55"/>
      <c r="P14" s="55">
        <f t="shared" si="1"/>
        <v>11524.5</v>
      </c>
      <c r="Q14" s="55">
        <f t="shared" si="2"/>
        <v>46001.24</v>
      </c>
      <c r="R14" s="55">
        <f t="shared" si="3"/>
        <v>28519.61</v>
      </c>
      <c r="S14" s="55">
        <f t="shared" si="4"/>
        <v>148998.76</v>
      </c>
      <c r="T14" s="68" t="s">
        <v>41</v>
      </c>
    </row>
    <row r="15" spans="1:20" s="35" customFormat="1" x14ac:dyDescent="0.25">
      <c r="A15" s="81">
        <v>9</v>
      </c>
      <c r="B15" s="51" t="s">
        <v>84</v>
      </c>
      <c r="C15" s="51" t="s">
        <v>845</v>
      </c>
      <c r="D15" s="51" t="s">
        <v>1063</v>
      </c>
      <c r="E15" s="51" t="s">
        <v>94</v>
      </c>
      <c r="F15" s="66" t="s">
        <v>852</v>
      </c>
      <c r="G15" s="53">
        <v>110000</v>
      </c>
      <c r="H15" s="53">
        <v>14457.62</v>
      </c>
      <c r="I15" s="55">
        <v>25</v>
      </c>
      <c r="J15" s="98">
        <v>3157</v>
      </c>
      <c r="K15" s="91">
        <f t="shared" si="0"/>
        <v>7809.9999999999991</v>
      </c>
      <c r="L15" s="67">
        <v>953.69</v>
      </c>
      <c r="M15" s="97">
        <v>3344</v>
      </c>
      <c r="N15" s="55">
        <f t="shared" ref="N15:N70" si="5">+G15*7.09%</f>
        <v>7799.0000000000009</v>
      </c>
      <c r="O15" s="55"/>
      <c r="P15" s="55">
        <f t="shared" si="1"/>
        <v>6501</v>
      </c>
      <c r="Q15" s="55">
        <f t="shared" si="2"/>
        <v>20983.620000000003</v>
      </c>
      <c r="R15" s="55">
        <f t="shared" si="3"/>
        <v>16562.689999999999</v>
      </c>
      <c r="S15" s="55">
        <f t="shared" si="4"/>
        <v>89016.38</v>
      </c>
      <c r="T15" s="68" t="s">
        <v>41</v>
      </c>
    </row>
    <row r="16" spans="1:20" s="35" customFormat="1" x14ac:dyDescent="0.25">
      <c r="A16" s="81">
        <v>10</v>
      </c>
      <c r="B16" s="51" t="s">
        <v>1037</v>
      </c>
      <c r="C16" s="51" t="s">
        <v>844</v>
      </c>
      <c r="D16" s="51" t="s">
        <v>1063</v>
      </c>
      <c r="E16" s="51" t="s">
        <v>1038</v>
      </c>
      <c r="F16" s="52" t="s">
        <v>1039</v>
      </c>
      <c r="G16" s="53">
        <v>9000</v>
      </c>
      <c r="H16" s="54">
        <v>0</v>
      </c>
      <c r="I16" s="55">
        <v>25</v>
      </c>
      <c r="J16" s="98">
        <v>258.3</v>
      </c>
      <c r="K16" s="91">
        <v>639</v>
      </c>
      <c r="L16" s="67">
        <v>99</v>
      </c>
      <c r="M16" s="97">
        <v>273.60000000000002</v>
      </c>
      <c r="N16" s="55">
        <f t="shared" si="5"/>
        <v>638.1</v>
      </c>
      <c r="O16" s="55"/>
      <c r="P16" s="55">
        <f t="shared" si="1"/>
        <v>531.90000000000009</v>
      </c>
      <c r="Q16" s="55">
        <f t="shared" si="2"/>
        <v>556.90000000000009</v>
      </c>
      <c r="R16" s="55">
        <f t="shared" si="3"/>
        <v>1376.1</v>
      </c>
      <c r="S16" s="55">
        <f t="shared" si="4"/>
        <v>8443.1</v>
      </c>
      <c r="T16" s="68" t="s">
        <v>41</v>
      </c>
    </row>
    <row r="17" spans="1:20" s="50" customFormat="1" x14ac:dyDescent="0.25">
      <c r="A17" s="81">
        <v>11</v>
      </c>
      <c r="B17" s="51" t="s">
        <v>1009</v>
      </c>
      <c r="C17" s="51" t="s">
        <v>844</v>
      </c>
      <c r="D17" s="51" t="s">
        <v>1063</v>
      </c>
      <c r="E17" s="69" t="s">
        <v>1010</v>
      </c>
      <c r="F17" s="52" t="s">
        <v>851</v>
      </c>
      <c r="G17" s="53">
        <v>110000</v>
      </c>
      <c r="H17" s="121">
        <v>14457.62</v>
      </c>
      <c r="I17" s="55">
        <v>25</v>
      </c>
      <c r="J17" s="98">
        <v>3157</v>
      </c>
      <c r="K17" s="91">
        <f>+G17*7.1%</f>
        <v>7809.9999999999991</v>
      </c>
      <c r="L17" s="67">
        <v>953.69</v>
      </c>
      <c r="M17" s="97">
        <v>3344</v>
      </c>
      <c r="N17" s="55">
        <f>+G17*7.09%</f>
        <v>7799.0000000000009</v>
      </c>
      <c r="O17" s="55"/>
      <c r="P17" s="55">
        <f>+J17+M17</f>
        <v>6501</v>
      </c>
      <c r="Q17" s="55">
        <f t="shared" si="2"/>
        <v>20983.620000000003</v>
      </c>
      <c r="R17" s="55">
        <f t="shared" si="3"/>
        <v>16562.689999999999</v>
      </c>
      <c r="S17" s="55">
        <f>+G17-Q17</f>
        <v>89016.38</v>
      </c>
      <c r="T17" s="68" t="s">
        <v>41</v>
      </c>
    </row>
    <row r="18" spans="1:20" s="35" customFormat="1" x14ac:dyDescent="0.25">
      <c r="A18" s="81">
        <v>12</v>
      </c>
      <c r="B18" s="51" t="s">
        <v>1087</v>
      </c>
      <c r="C18" s="51" t="s">
        <v>845</v>
      </c>
      <c r="D18" s="51" t="s">
        <v>1063</v>
      </c>
      <c r="E18" s="51" t="s">
        <v>94</v>
      </c>
      <c r="F18" s="66" t="s">
        <v>851</v>
      </c>
      <c r="G18" s="53">
        <v>145000</v>
      </c>
      <c r="H18" s="53">
        <v>22690.49</v>
      </c>
      <c r="I18" s="55">
        <v>25</v>
      </c>
      <c r="J18" s="98">
        <v>4161.5</v>
      </c>
      <c r="K18" s="91">
        <f t="shared" si="0"/>
        <v>10294.999999999998</v>
      </c>
      <c r="L18" s="67">
        <v>953.69</v>
      </c>
      <c r="M18" s="97">
        <v>4408</v>
      </c>
      <c r="N18" s="55">
        <f t="shared" si="5"/>
        <v>10280.5</v>
      </c>
      <c r="O18" s="55"/>
      <c r="P18" s="55">
        <f t="shared" si="1"/>
        <v>8569.5</v>
      </c>
      <c r="Q18" s="55">
        <f t="shared" si="2"/>
        <v>31284.99</v>
      </c>
      <c r="R18" s="55">
        <f t="shared" si="3"/>
        <v>21529.19</v>
      </c>
      <c r="S18" s="55">
        <f t="shared" si="4"/>
        <v>113715.01</v>
      </c>
      <c r="T18" s="68" t="s">
        <v>41</v>
      </c>
    </row>
    <row r="19" spans="1:20" s="35" customFormat="1" x14ac:dyDescent="0.25">
      <c r="A19" s="81">
        <v>13</v>
      </c>
      <c r="B19" s="51" t="s">
        <v>1116</v>
      </c>
      <c r="C19" s="51" t="s">
        <v>844</v>
      </c>
      <c r="D19" s="51" t="s">
        <v>1063</v>
      </c>
      <c r="E19" s="51" t="s">
        <v>1115</v>
      </c>
      <c r="F19" s="66" t="s">
        <v>1039</v>
      </c>
      <c r="G19" s="53">
        <v>110000</v>
      </c>
      <c r="H19" s="53">
        <v>14457.62</v>
      </c>
      <c r="I19" s="55">
        <v>25</v>
      </c>
      <c r="J19" s="98">
        <v>3157</v>
      </c>
      <c r="K19" s="91">
        <f t="shared" si="0"/>
        <v>7809.9999999999991</v>
      </c>
      <c r="L19" s="67">
        <v>953.69</v>
      </c>
      <c r="M19" s="97">
        <v>3344</v>
      </c>
      <c r="N19" s="55">
        <f t="shared" si="5"/>
        <v>7799.0000000000009</v>
      </c>
      <c r="O19" s="55"/>
      <c r="P19" s="55">
        <f t="shared" si="1"/>
        <v>6501</v>
      </c>
      <c r="Q19" s="55">
        <f t="shared" si="2"/>
        <v>20983.620000000003</v>
      </c>
      <c r="R19" s="55">
        <f t="shared" si="3"/>
        <v>16562.689999999999</v>
      </c>
      <c r="S19" s="55">
        <f t="shared" si="4"/>
        <v>89016.38</v>
      </c>
      <c r="T19" s="68" t="s">
        <v>41</v>
      </c>
    </row>
    <row r="20" spans="1:20" s="35" customFormat="1" x14ac:dyDescent="0.25">
      <c r="A20" s="81">
        <v>14</v>
      </c>
      <c r="B20" s="51" t="s">
        <v>792</v>
      </c>
      <c r="C20" s="51" t="s">
        <v>845</v>
      </c>
      <c r="D20" s="51" t="s">
        <v>1063</v>
      </c>
      <c r="E20" s="51" t="s">
        <v>793</v>
      </c>
      <c r="F20" s="66" t="s">
        <v>851</v>
      </c>
      <c r="G20" s="53">
        <v>100000</v>
      </c>
      <c r="H20" s="53">
        <v>12105.37</v>
      </c>
      <c r="I20" s="55">
        <v>25</v>
      </c>
      <c r="J20" s="98">
        <v>2870</v>
      </c>
      <c r="K20" s="91">
        <f t="shared" ref="K20:K27" si="6">+G20*7.1%</f>
        <v>7099.9999999999991</v>
      </c>
      <c r="L20" s="67">
        <v>953.69</v>
      </c>
      <c r="M20" s="97">
        <v>3040</v>
      </c>
      <c r="N20" s="55">
        <f t="shared" ref="N20:N27" si="7">+G20*7.09%</f>
        <v>7090.0000000000009</v>
      </c>
      <c r="O20" s="55"/>
      <c r="P20" s="55">
        <f t="shared" ref="P20:P27" si="8">+J20+M20</f>
        <v>5910</v>
      </c>
      <c r="Q20" s="55">
        <f t="shared" si="2"/>
        <v>18040.370000000003</v>
      </c>
      <c r="R20" s="55">
        <f t="shared" si="3"/>
        <v>15143.689999999999</v>
      </c>
      <c r="S20" s="55">
        <f t="shared" ref="S20:S27" si="9">+G20-Q20</f>
        <v>81959.63</v>
      </c>
      <c r="T20" s="68" t="s">
        <v>41</v>
      </c>
    </row>
    <row r="21" spans="1:20" s="35" customFormat="1" x14ac:dyDescent="0.25">
      <c r="A21" s="81">
        <v>15</v>
      </c>
      <c r="B21" s="51" t="s">
        <v>1120</v>
      </c>
      <c r="C21" s="51" t="s">
        <v>845</v>
      </c>
      <c r="D21" s="51" t="s">
        <v>1063</v>
      </c>
      <c r="E21" s="51" t="s">
        <v>793</v>
      </c>
      <c r="F21" s="66" t="s">
        <v>1039</v>
      </c>
      <c r="G21" s="53">
        <v>90000</v>
      </c>
      <c r="H21" s="53">
        <v>9753.1200000000008</v>
      </c>
      <c r="I21" s="55">
        <v>25</v>
      </c>
      <c r="J21" s="98">
        <v>2583</v>
      </c>
      <c r="K21" s="91">
        <f t="shared" si="6"/>
        <v>6389.9999999999991</v>
      </c>
      <c r="L21" s="67">
        <v>953.69</v>
      </c>
      <c r="M21" s="97">
        <v>2736</v>
      </c>
      <c r="N21" s="55">
        <f t="shared" si="7"/>
        <v>6381</v>
      </c>
      <c r="O21" s="55"/>
      <c r="P21" s="55">
        <f t="shared" si="8"/>
        <v>5319</v>
      </c>
      <c r="Q21" s="55">
        <f t="shared" si="2"/>
        <v>15097.12</v>
      </c>
      <c r="R21" s="55">
        <f t="shared" si="3"/>
        <v>13724.689999999999</v>
      </c>
      <c r="S21" s="55">
        <f t="shared" si="9"/>
        <v>74902.880000000005</v>
      </c>
      <c r="T21" s="68" t="s">
        <v>41</v>
      </c>
    </row>
    <row r="22" spans="1:20" s="35" customFormat="1" x14ac:dyDescent="0.25">
      <c r="A22" s="81">
        <v>16</v>
      </c>
      <c r="B22" s="51" t="s">
        <v>1105</v>
      </c>
      <c r="C22" s="51" t="s">
        <v>844</v>
      </c>
      <c r="D22" s="51" t="s">
        <v>1063</v>
      </c>
      <c r="E22" s="51" t="s">
        <v>1104</v>
      </c>
      <c r="F22" s="66" t="s">
        <v>1039</v>
      </c>
      <c r="G22" s="53">
        <v>100000</v>
      </c>
      <c r="H22" s="53">
        <v>11676.5</v>
      </c>
      <c r="I22" s="55">
        <v>25</v>
      </c>
      <c r="J22" s="98">
        <v>2870</v>
      </c>
      <c r="K22" s="91">
        <f t="shared" si="6"/>
        <v>7099.9999999999991</v>
      </c>
      <c r="L22" s="67">
        <v>953.69</v>
      </c>
      <c r="M22" s="97">
        <v>3040</v>
      </c>
      <c r="N22" s="55">
        <f t="shared" si="7"/>
        <v>7090.0000000000009</v>
      </c>
      <c r="O22" s="55"/>
      <c r="P22" s="55">
        <f t="shared" si="8"/>
        <v>5910</v>
      </c>
      <c r="Q22" s="55">
        <f t="shared" si="2"/>
        <v>17611.5</v>
      </c>
      <c r="R22" s="55">
        <f t="shared" si="3"/>
        <v>15143.689999999999</v>
      </c>
      <c r="S22" s="55">
        <f t="shared" si="9"/>
        <v>82388.5</v>
      </c>
      <c r="T22" s="68" t="s">
        <v>41</v>
      </c>
    </row>
    <row r="23" spans="1:20" s="35" customFormat="1" x14ac:dyDescent="0.25">
      <c r="A23" s="81">
        <v>17</v>
      </c>
      <c r="B23" s="51" t="s">
        <v>1106</v>
      </c>
      <c r="C23" s="51" t="s">
        <v>844</v>
      </c>
      <c r="D23" s="51" t="s">
        <v>1063</v>
      </c>
      <c r="E23" s="51" t="s">
        <v>1104</v>
      </c>
      <c r="F23" s="66" t="s">
        <v>1039</v>
      </c>
      <c r="G23" s="53">
        <v>100000</v>
      </c>
      <c r="H23" s="53">
        <v>12105.37</v>
      </c>
      <c r="I23" s="55">
        <v>25</v>
      </c>
      <c r="J23" s="98">
        <v>2870</v>
      </c>
      <c r="K23" s="91">
        <f t="shared" si="6"/>
        <v>7099.9999999999991</v>
      </c>
      <c r="L23" s="67">
        <v>953.69</v>
      </c>
      <c r="M23" s="97">
        <v>3040</v>
      </c>
      <c r="N23" s="55">
        <f t="shared" si="7"/>
        <v>7090.0000000000009</v>
      </c>
      <c r="O23" s="55"/>
      <c r="P23" s="55">
        <f t="shared" si="8"/>
        <v>5910</v>
      </c>
      <c r="Q23" s="55">
        <f t="shared" si="2"/>
        <v>18040.370000000003</v>
      </c>
      <c r="R23" s="55">
        <f t="shared" si="3"/>
        <v>15143.689999999999</v>
      </c>
      <c r="S23" s="55">
        <f t="shared" si="9"/>
        <v>81959.63</v>
      </c>
      <c r="T23" s="68" t="s">
        <v>41</v>
      </c>
    </row>
    <row r="24" spans="1:20" s="35" customFormat="1" x14ac:dyDescent="0.25">
      <c r="A24" s="81">
        <v>18</v>
      </c>
      <c r="B24" s="51" t="s">
        <v>75</v>
      </c>
      <c r="C24" s="51" t="s">
        <v>845</v>
      </c>
      <c r="D24" s="51" t="s">
        <v>1063</v>
      </c>
      <c r="E24" s="51" t="s">
        <v>88</v>
      </c>
      <c r="F24" s="66" t="s">
        <v>851</v>
      </c>
      <c r="G24" s="53">
        <v>145000</v>
      </c>
      <c r="H24" s="53">
        <v>22690.49</v>
      </c>
      <c r="I24" s="55">
        <v>25</v>
      </c>
      <c r="J24" s="98">
        <v>4161.5</v>
      </c>
      <c r="K24" s="91">
        <f t="shared" si="6"/>
        <v>10294.999999999998</v>
      </c>
      <c r="L24" s="67">
        <v>953.69</v>
      </c>
      <c r="M24" s="97">
        <v>4408</v>
      </c>
      <c r="N24" s="55">
        <f t="shared" si="7"/>
        <v>10280.5</v>
      </c>
      <c r="O24" s="55"/>
      <c r="P24" s="55">
        <f t="shared" si="8"/>
        <v>8569.5</v>
      </c>
      <c r="Q24" s="55">
        <f t="shared" si="2"/>
        <v>31284.99</v>
      </c>
      <c r="R24" s="55">
        <f t="shared" si="3"/>
        <v>21529.19</v>
      </c>
      <c r="S24" s="55">
        <f t="shared" si="9"/>
        <v>113715.01</v>
      </c>
      <c r="T24" s="68" t="s">
        <v>41</v>
      </c>
    </row>
    <row r="25" spans="1:20" s="35" customFormat="1" x14ac:dyDescent="0.25">
      <c r="A25" s="81">
        <v>19</v>
      </c>
      <c r="B25" s="51" t="s">
        <v>76</v>
      </c>
      <c r="C25" s="51" t="s">
        <v>844</v>
      </c>
      <c r="D25" s="51" t="s">
        <v>1063</v>
      </c>
      <c r="E25" s="51" t="s">
        <v>93</v>
      </c>
      <c r="F25" s="66" t="s">
        <v>851</v>
      </c>
      <c r="G25" s="53">
        <v>50000</v>
      </c>
      <c r="H25" s="53">
        <v>1854</v>
      </c>
      <c r="I25" s="55">
        <v>25</v>
      </c>
      <c r="J25" s="98">
        <v>1435</v>
      </c>
      <c r="K25" s="91">
        <f t="shared" si="6"/>
        <v>3549.9999999999995</v>
      </c>
      <c r="L25" s="67">
        <f t="shared" ref="L25:L27" si="10">+G25*1.1%</f>
        <v>550</v>
      </c>
      <c r="M25" s="97">
        <v>1520</v>
      </c>
      <c r="N25" s="55">
        <f t="shared" si="7"/>
        <v>3545.0000000000005</v>
      </c>
      <c r="O25" s="55"/>
      <c r="P25" s="55">
        <f t="shared" si="8"/>
        <v>2955</v>
      </c>
      <c r="Q25" s="55">
        <f t="shared" si="2"/>
        <v>4834</v>
      </c>
      <c r="R25" s="55">
        <f t="shared" si="3"/>
        <v>7645</v>
      </c>
      <c r="S25" s="55">
        <f t="shared" si="9"/>
        <v>45166</v>
      </c>
      <c r="T25" s="68" t="s">
        <v>41</v>
      </c>
    </row>
    <row r="26" spans="1:20" s="35" customFormat="1" x14ac:dyDescent="0.25">
      <c r="A26" s="81">
        <v>20</v>
      </c>
      <c r="B26" s="51" t="s">
        <v>79</v>
      </c>
      <c r="C26" s="51" t="s">
        <v>844</v>
      </c>
      <c r="D26" s="51" t="s">
        <v>1063</v>
      </c>
      <c r="E26" s="51" t="s">
        <v>93</v>
      </c>
      <c r="F26" s="66" t="s">
        <v>851</v>
      </c>
      <c r="G26" s="53">
        <v>50000</v>
      </c>
      <c r="H26" s="53">
        <v>1854</v>
      </c>
      <c r="I26" s="55">
        <v>25</v>
      </c>
      <c r="J26" s="98">
        <v>1435</v>
      </c>
      <c r="K26" s="91">
        <f t="shared" si="6"/>
        <v>3549.9999999999995</v>
      </c>
      <c r="L26" s="67">
        <f t="shared" si="10"/>
        <v>550</v>
      </c>
      <c r="M26" s="97">
        <v>1520</v>
      </c>
      <c r="N26" s="55">
        <f t="shared" si="7"/>
        <v>3545.0000000000005</v>
      </c>
      <c r="O26" s="55"/>
      <c r="P26" s="55">
        <f t="shared" si="8"/>
        <v>2955</v>
      </c>
      <c r="Q26" s="55">
        <f t="shared" si="2"/>
        <v>4834</v>
      </c>
      <c r="R26" s="55">
        <f t="shared" si="3"/>
        <v>7645</v>
      </c>
      <c r="S26" s="55">
        <f t="shared" si="9"/>
        <v>45166</v>
      </c>
      <c r="T26" s="68" t="s">
        <v>41</v>
      </c>
    </row>
    <row r="27" spans="1:20" s="35" customFormat="1" x14ac:dyDescent="0.25">
      <c r="A27" s="81">
        <v>21</v>
      </c>
      <c r="B27" s="51" t="s">
        <v>82</v>
      </c>
      <c r="C27" s="51" t="s">
        <v>844</v>
      </c>
      <c r="D27" s="51" t="s">
        <v>1063</v>
      </c>
      <c r="E27" s="51" t="s">
        <v>93</v>
      </c>
      <c r="F27" s="66" t="s">
        <v>851</v>
      </c>
      <c r="G27" s="53">
        <v>50000</v>
      </c>
      <c r="H27" s="53">
        <v>1854</v>
      </c>
      <c r="I27" s="55">
        <v>25</v>
      </c>
      <c r="J27" s="98">
        <v>1435</v>
      </c>
      <c r="K27" s="91">
        <f t="shared" si="6"/>
        <v>3549.9999999999995</v>
      </c>
      <c r="L27" s="67">
        <f t="shared" si="10"/>
        <v>550</v>
      </c>
      <c r="M27" s="97">
        <v>1520</v>
      </c>
      <c r="N27" s="55">
        <f t="shared" si="7"/>
        <v>3545.0000000000005</v>
      </c>
      <c r="O27" s="55"/>
      <c r="P27" s="55">
        <f t="shared" si="8"/>
        <v>2955</v>
      </c>
      <c r="Q27" s="55">
        <f t="shared" si="2"/>
        <v>4834</v>
      </c>
      <c r="R27" s="55">
        <f t="shared" si="3"/>
        <v>7645</v>
      </c>
      <c r="S27" s="55">
        <f t="shared" si="9"/>
        <v>45166</v>
      </c>
      <c r="T27" s="68" t="s">
        <v>41</v>
      </c>
    </row>
    <row r="28" spans="1:20" s="35" customFormat="1" x14ac:dyDescent="0.25">
      <c r="A28" s="81">
        <v>22</v>
      </c>
      <c r="B28" s="51" t="s">
        <v>920</v>
      </c>
      <c r="C28" s="51" t="s">
        <v>844</v>
      </c>
      <c r="D28" s="51" t="s">
        <v>1063</v>
      </c>
      <c r="E28" s="51" t="s">
        <v>108</v>
      </c>
      <c r="F28" s="66" t="s">
        <v>851</v>
      </c>
      <c r="G28" s="53">
        <v>35000</v>
      </c>
      <c r="H28" s="54">
        <v>0</v>
      </c>
      <c r="I28" s="55">
        <v>25</v>
      </c>
      <c r="J28" s="98">
        <v>1004.5</v>
      </c>
      <c r="K28" s="91">
        <f t="shared" si="0"/>
        <v>2485</v>
      </c>
      <c r="L28" s="67">
        <f t="shared" ref="L28:L70" si="11">+G28*1.1%</f>
        <v>385.00000000000006</v>
      </c>
      <c r="M28" s="97">
        <v>1064</v>
      </c>
      <c r="N28" s="55">
        <f t="shared" si="5"/>
        <v>2481.5</v>
      </c>
      <c r="O28" s="55"/>
      <c r="P28" s="55">
        <f t="shared" si="1"/>
        <v>2068.5</v>
      </c>
      <c r="Q28" s="55">
        <f t="shared" si="2"/>
        <v>2093.5</v>
      </c>
      <c r="R28" s="55">
        <f t="shared" si="3"/>
        <v>5351.5</v>
      </c>
      <c r="S28" s="55">
        <f t="shared" si="4"/>
        <v>32906.5</v>
      </c>
      <c r="T28" s="68" t="s">
        <v>41</v>
      </c>
    </row>
    <row r="29" spans="1:20" s="35" customFormat="1" x14ac:dyDescent="0.25">
      <c r="A29" s="81">
        <v>23</v>
      </c>
      <c r="B29" s="51" t="s">
        <v>1089</v>
      </c>
      <c r="C29" s="51" t="s">
        <v>844</v>
      </c>
      <c r="D29" s="51" t="s">
        <v>1063</v>
      </c>
      <c r="E29" s="51" t="s">
        <v>89</v>
      </c>
      <c r="F29" s="52" t="s">
        <v>851</v>
      </c>
      <c r="G29" s="53">
        <v>50000</v>
      </c>
      <c r="H29" s="88">
        <v>1854</v>
      </c>
      <c r="I29" s="55">
        <v>25</v>
      </c>
      <c r="J29" s="98">
        <v>1435</v>
      </c>
      <c r="K29" s="91">
        <f t="shared" si="0"/>
        <v>3549.9999999999995</v>
      </c>
      <c r="L29" s="67">
        <f t="shared" si="11"/>
        <v>550</v>
      </c>
      <c r="M29" s="97">
        <v>1520</v>
      </c>
      <c r="N29" s="55">
        <f t="shared" si="5"/>
        <v>3545.0000000000005</v>
      </c>
      <c r="O29" s="55"/>
      <c r="P29" s="55">
        <f t="shared" si="1"/>
        <v>2955</v>
      </c>
      <c r="Q29" s="55">
        <f t="shared" si="2"/>
        <v>4834</v>
      </c>
      <c r="R29" s="55">
        <f t="shared" si="3"/>
        <v>7645</v>
      </c>
      <c r="S29" s="55">
        <f t="shared" si="4"/>
        <v>45166</v>
      </c>
      <c r="T29" s="68" t="s">
        <v>41</v>
      </c>
    </row>
    <row r="30" spans="1:20" s="35" customFormat="1" x14ac:dyDescent="0.25">
      <c r="A30" s="81">
        <v>24</v>
      </c>
      <c r="B30" s="51" t="s">
        <v>80</v>
      </c>
      <c r="C30" s="51" t="s">
        <v>844</v>
      </c>
      <c r="D30" s="51" t="s">
        <v>1063</v>
      </c>
      <c r="E30" s="51" t="s">
        <v>96</v>
      </c>
      <c r="F30" s="52" t="s">
        <v>851</v>
      </c>
      <c r="G30" s="53">
        <v>35000</v>
      </c>
      <c r="H30" s="54">
        <v>0</v>
      </c>
      <c r="I30" s="55">
        <v>25</v>
      </c>
      <c r="J30" s="98">
        <v>1004.5</v>
      </c>
      <c r="K30" s="91">
        <f t="shared" si="0"/>
        <v>2485</v>
      </c>
      <c r="L30" s="67">
        <f t="shared" si="11"/>
        <v>385.00000000000006</v>
      </c>
      <c r="M30" s="97">
        <v>1064</v>
      </c>
      <c r="N30" s="55">
        <f t="shared" si="5"/>
        <v>2481.5</v>
      </c>
      <c r="O30" s="55"/>
      <c r="P30" s="55">
        <f t="shared" si="1"/>
        <v>2068.5</v>
      </c>
      <c r="Q30" s="55">
        <f t="shared" si="2"/>
        <v>2093.5</v>
      </c>
      <c r="R30" s="55">
        <f t="shared" si="3"/>
        <v>5351.5</v>
      </c>
      <c r="S30" s="55">
        <f t="shared" si="4"/>
        <v>32906.5</v>
      </c>
      <c r="T30" s="68" t="s">
        <v>41</v>
      </c>
    </row>
    <row r="31" spans="1:20" s="35" customFormat="1" x14ac:dyDescent="0.25">
      <c r="A31" s="81">
        <v>25</v>
      </c>
      <c r="B31" s="51" t="s">
        <v>1113</v>
      </c>
      <c r="C31" s="51" t="s">
        <v>844</v>
      </c>
      <c r="D31" s="51" t="s">
        <v>1063</v>
      </c>
      <c r="E31" s="51" t="s">
        <v>108</v>
      </c>
      <c r="F31" s="52" t="s">
        <v>848</v>
      </c>
      <c r="G31" s="53">
        <v>50000</v>
      </c>
      <c r="H31" s="88">
        <v>1854</v>
      </c>
      <c r="I31" s="55">
        <v>25</v>
      </c>
      <c r="J31" s="98">
        <v>1435</v>
      </c>
      <c r="K31" s="91">
        <f t="shared" si="0"/>
        <v>3549.9999999999995</v>
      </c>
      <c r="L31" s="67">
        <f t="shared" si="11"/>
        <v>550</v>
      </c>
      <c r="M31" s="97">
        <v>1520</v>
      </c>
      <c r="N31" s="55">
        <f t="shared" si="5"/>
        <v>3545.0000000000005</v>
      </c>
      <c r="O31" s="55"/>
      <c r="P31" s="55">
        <f t="shared" si="1"/>
        <v>2955</v>
      </c>
      <c r="Q31" s="55">
        <f t="shared" si="2"/>
        <v>4834</v>
      </c>
      <c r="R31" s="55">
        <f t="shared" si="3"/>
        <v>7645</v>
      </c>
      <c r="S31" s="55">
        <f t="shared" si="4"/>
        <v>45166</v>
      </c>
      <c r="T31" s="68" t="s">
        <v>41</v>
      </c>
    </row>
    <row r="32" spans="1:20" s="35" customFormat="1" x14ac:dyDescent="0.25">
      <c r="A32" s="81">
        <v>26</v>
      </c>
      <c r="B32" s="51" t="s">
        <v>1114</v>
      </c>
      <c r="C32" s="51" t="s">
        <v>844</v>
      </c>
      <c r="D32" s="51" t="s">
        <v>1063</v>
      </c>
      <c r="E32" s="51" t="s">
        <v>108</v>
      </c>
      <c r="F32" s="52" t="s">
        <v>848</v>
      </c>
      <c r="G32" s="53">
        <v>50000</v>
      </c>
      <c r="H32" s="88">
        <v>1854</v>
      </c>
      <c r="I32" s="55">
        <v>25</v>
      </c>
      <c r="J32" s="98">
        <v>1435</v>
      </c>
      <c r="K32" s="91">
        <f t="shared" si="0"/>
        <v>3549.9999999999995</v>
      </c>
      <c r="L32" s="67">
        <f t="shared" si="11"/>
        <v>550</v>
      </c>
      <c r="M32" s="97">
        <v>1520</v>
      </c>
      <c r="N32" s="55">
        <f t="shared" si="5"/>
        <v>3545.0000000000005</v>
      </c>
      <c r="O32" s="55"/>
      <c r="P32" s="55">
        <f t="shared" si="1"/>
        <v>2955</v>
      </c>
      <c r="Q32" s="55">
        <f t="shared" si="2"/>
        <v>4834</v>
      </c>
      <c r="R32" s="55">
        <f t="shared" si="3"/>
        <v>7645</v>
      </c>
      <c r="S32" s="55">
        <f t="shared" si="4"/>
        <v>45166</v>
      </c>
      <c r="T32" s="68" t="s">
        <v>41</v>
      </c>
    </row>
    <row r="33" spans="1:20" s="35" customFormat="1" x14ac:dyDescent="0.25">
      <c r="A33" s="81">
        <v>27</v>
      </c>
      <c r="B33" s="51" t="s">
        <v>28</v>
      </c>
      <c r="C33" s="51" t="s">
        <v>844</v>
      </c>
      <c r="D33" s="51" t="s">
        <v>1063</v>
      </c>
      <c r="E33" s="51" t="s">
        <v>35</v>
      </c>
      <c r="F33" s="52" t="s">
        <v>852</v>
      </c>
      <c r="G33" s="53">
        <v>25000</v>
      </c>
      <c r="H33" s="54">
        <v>0</v>
      </c>
      <c r="I33" s="55">
        <v>25</v>
      </c>
      <c r="J33" s="98">
        <v>717.5</v>
      </c>
      <c r="K33" s="91">
        <f>+G33*7.1%</f>
        <v>1774.9999999999998</v>
      </c>
      <c r="L33" s="67">
        <f>+G33*1.1%</f>
        <v>275</v>
      </c>
      <c r="M33" s="97">
        <v>760</v>
      </c>
      <c r="N33" s="55">
        <f>+G33*7.09%</f>
        <v>1772.5000000000002</v>
      </c>
      <c r="O33" s="55"/>
      <c r="P33" s="55">
        <f>+J33+M33</f>
        <v>1477.5</v>
      </c>
      <c r="Q33" s="55">
        <f t="shared" si="2"/>
        <v>1502.5</v>
      </c>
      <c r="R33" s="55">
        <f t="shared" si="3"/>
        <v>3822.5</v>
      </c>
      <c r="S33" s="55">
        <f>+G33-Q33</f>
        <v>23497.5</v>
      </c>
      <c r="T33" s="68" t="s">
        <v>41</v>
      </c>
    </row>
    <row r="34" spans="1:20" s="35" customFormat="1" x14ac:dyDescent="0.25">
      <c r="A34" s="81">
        <v>28</v>
      </c>
      <c r="B34" s="51" t="s">
        <v>1119</v>
      </c>
      <c r="C34" s="51" t="s">
        <v>845</v>
      </c>
      <c r="D34" s="51" t="s">
        <v>1063</v>
      </c>
      <c r="E34" s="51" t="s">
        <v>64</v>
      </c>
      <c r="F34" s="52" t="s">
        <v>848</v>
      </c>
      <c r="G34" s="53">
        <v>45000</v>
      </c>
      <c r="H34" s="88">
        <v>1148.33</v>
      </c>
      <c r="I34" s="55">
        <v>25</v>
      </c>
      <c r="J34" s="98">
        <v>1291.5</v>
      </c>
      <c r="K34" s="91">
        <f>+G34*7.1%</f>
        <v>3194.9999999999995</v>
      </c>
      <c r="L34" s="67">
        <f>+G34*1.1%</f>
        <v>495.00000000000006</v>
      </c>
      <c r="M34" s="97">
        <v>1368</v>
      </c>
      <c r="N34" s="55">
        <f>+G34*7.09%</f>
        <v>3190.5</v>
      </c>
      <c r="O34" s="55"/>
      <c r="P34" s="55">
        <f>+J34+M34</f>
        <v>2659.5</v>
      </c>
      <c r="Q34" s="55">
        <f t="shared" si="2"/>
        <v>3832.83</v>
      </c>
      <c r="R34" s="55">
        <f t="shared" si="3"/>
        <v>6880.5</v>
      </c>
      <c r="S34" s="55">
        <f>+G34-Q34</f>
        <v>41167.17</v>
      </c>
      <c r="T34" s="68" t="s">
        <v>41</v>
      </c>
    </row>
    <row r="35" spans="1:20" s="35" customFormat="1" x14ac:dyDescent="0.25">
      <c r="A35" s="81">
        <v>29</v>
      </c>
      <c r="B35" s="51" t="s">
        <v>1121</v>
      </c>
      <c r="C35" s="51" t="s">
        <v>844</v>
      </c>
      <c r="D35" s="51" t="s">
        <v>1063</v>
      </c>
      <c r="E35" s="51" t="s">
        <v>64</v>
      </c>
      <c r="F35" s="52" t="s">
        <v>848</v>
      </c>
      <c r="G35" s="53">
        <v>35000</v>
      </c>
      <c r="H35" s="54">
        <v>0</v>
      </c>
      <c r="I35" s="55">
        <v>25</v>
      </c>
      <c r="J35" s="98">
        <v>1004.5</v>
      </c>
      <c r="K35" s="91">
        <f>+G35*7.1%</f>
        <v>2485</v>
      </c>
      <c r="L35" s="67">
        <f>+G35*1.1%</f>
        <v>385.00000000000006</v>
      </c>
      <c r="M35" s="97">
        <v>1064</v>
      </c>
      <c r="N35" s="55">
        <f>+G35*7.09%</f>
        <v>2481.5</v>
      </c>
      <c r="O35" s="55"/>
      <c r="P35" s="55">
        <f>+J35+M35</f>
        <v>2068.5</v>
      </c>
      <c r="Q35" s="55">
        <f t="shared" si="2"/>
        <v>2093.5</v>
      </c>
      <c r="R35" s="55">
        <f t="shared" si="3"/>
        <v>5351.5</v>
      </c>
      <c r="S35" s="55">
        <f>+G35-Q35</f>
        <v>32906.5</v>
      </c>
      <c r="T35" s="68" t="s">
        <v>41</v>
      </c>
    </row>
    <row r="36" spans="1:20" s="35" customFormat="1" x14ac:dyDescent="0.25">
      <c r="A36" s="81">
        <v>30</v>
      </c>
      <c r="B36" s="51" t="s">
        <v>1122</v>
      </c>
      <c r="C36" s="51" t="s">
        <v>845</v>
      </c>
      <c r="D36" s="51" t="s">
        <v>1063</v>
      </c>
      <c r="E36" s="51" t="s">
        <v>64</v>
      </c>
      <c r="F36" s="52" t="s">
        <v>848</v>
      </c>
      <c r="G36" s="53">
        <v>25000</v>
      </c>
      <c r="H36" s="54">
        <v>0</v>
      </c>
      <c r="I36" s="55">
        <v>25</v>
      </c>
      <c r="J36" s="98">
        <v>717.5</v>
      </c>
      <c r="K36" s="91">
        <f>+G36*7.1%</f>
        <v>1774.9999999999998</v>
      </c>
      <c r="L36" s="67">
        <f>+G36*1.1%</f>
        <v>275</v>
      </c>
      <c r="M36" s="97">
        <v>760</v>
      </c>
      <c r="N36" s="55">
        <f t="shared" si="5"/>
        <v>1772.5000000000002</v>
      </c>
      <c r="O36" s="55"/>
      <c r="P36" s="55">
        <f t="shared" ref="P36:P70" si="12">+J36+M36</f>
        <v>1477.5</v>
      </c>
      <c r="Q36" s="55">
        <f t="shared" si="2"/>
        <v>1502.5</v>
      </c>
      <c r="R36" s="55">
        <f t="shared" si="3"/>
        <v>3822.5</v>
      </c>
      <c r="S36" s="55">
        <f>+G36-Q36</f>
        <v>23497.5</v>
      </c>
      <c r="T36" s="68" t="s">
        <v>41</v>
      </c>
    </row>
    <row r="37" spans="1:20" s="35" customFormat="1" x14ac:dyDescent="0.25">
      <c r="A37" s="81">
        <v>31</v>
      </c>
      <c r="B37" s="51" t="s">
        <v>1123</v>
      </c>
      <c r="C37" s="51" t="s">
        <v>844</v>
      </c>
      <c r="D37" s="51" t="s">
        <v>1063</v>
      </c>
      <c r="E37" s="51" t="s">
        <v>64</v>
      </c>
      <c r="F37" s="52" t="s">
        <v>848</v>
      </c>
      <c r="G37" s="53">
        <v>35000</v>
      </c>
      <c r="H37" s="54">
        <v>0</v>
      </c>
      <c r="I37" s="55">
        <v>25</v>
      </c>
      <c r="J37" s="98">
        <v>1004.5</v>
      </c>
      <c r="K37" s="91">
        <f>+G37*7.1%</f>
        <v>2485</v>
      </c>
      <c r="L37" s="67">
        <f>+G37*1.1%</f>
        <v>385.00000000000006</v>
      </c>
      <c r="M37" s="97">
        <v>1064</v>
      </c>
      <c r="N37" s="55">
        <f t="shared" si="5"/>
        <v>2481.5</v>
      </c>
      <c r="O37" s="55"/>
      <c r="P37" s="55">
        <f t="shared" si="12"/>
        <v>2068.5</v>
      </c>
      <c r="Q37" s="55">
        <f t="shared" si="2"/>
        <v>2093.5</v>
      </c>
      <c r="R37" s="55">
        <f t="shared" si="3"/>
        <v>5351.5</v>
      </c>
      <c r="S37" s="55">
        <f>+G37-Q37</f>
        <v>32906.5</v>
      </c>
      <c r="T37" s="68" t="s">
        <v>41</v>
      </c>
    </row>
    <row r="38" spans="1:20" s="35" customFormat="1" x14ac:dyDescent="0.25">
      <c r="A38" s="81">
        <v>32</v>
      </c>
      <c r="B38" s="51" t="s">
        <v>83</v>
      </c>
      <c r="C38" s="51" t="s">
        <v>845</v>
      </c>
      <c r="D38" s="51" t="s">
        <v>1063</v>
      </c>
      <c r="E38" s="51" t="s">
        <v>65</v>
      </c>
      <c r="F38" s="52" t="s">
        <v>848</v>
      </c>
      <c r="G38" s="53">
        <v>25000</v>
      </c>
      <c r="H38" s="54">
        <v>0</v>
      </c>
      <c r="I38" s="55">
        <v>25</v>
      </c>
      <c r="J38" s="98">
        <v>717.5</v>
      </c>
      <c r="K38" s="91">
        <f t="shared" si="0"/>
        <v>1774.9999999999998</v>
      </c>
      <c r="L38" s="67">
        <f t="shared" si="11"/>
        <v>275</v>
      </c>
      <c r="M38" s="97">
        <v>760</v>
      </c>
      <c r="N38" s="55">
        <f t="shared" si="5"/>
        <v>1772.5000000000002</v>
      </c>
      <c r="O38" s="55"/>
      <c r="P38" s="55">
        <f t="shared" si="12"/>
        <v>1477.5</v>
      </c>
      <c r="Q38" s="55">
        <f t="shared" si="2"/>
        <v>1502.5</v>
      </c>
      <c r="R38" s="55">
        <f t="shared" si="3"/>
        <v>3822.5</v>
      </c>
      <c r="S38" s="55">
        <f t="shared" ref="S38:S70" si="13">+G38-Q38</f>
        <v>23497.5</v>
      </c>
      <c r="T38" s="68" t="s">
        <v>41</v>
      </c>
    </row>
    <row r="39" spans="1:20" s="35" customFormat="1" x14ac:dyDescent="0.25">
      <c r="A39" s="81">
        <v>33</v>
      </c>
      <c r="B39" s="51" t="s">
        <v>919</v>
      </c>
      <c r="C39" s="51" t="s">
        <v>845</v>
      </c>
      <c r="D39" s="51" t="s">
        <v>1063</v>
      </c>
      <c r="E39" s="51" t="s">
        <v>98</v>
      </c>
      <c r="F39" s="66" t="s">
        <v>848</v>
      </c>
      <c r="G39" s="53">
        <v>28000</v>
      </c>
      <c r="H39" s="54">
        <v>0</v>
      </c>
      <c r="I39" s="55">
        <v>25</v>
      </c>
      <c r="J39" s="98">
        <v>803.6</v>
      </c>
      <c r="K39" s="91">
        <f>+G39*7.1%</f>
        <v>1987.9999999999998</v>
      </c>
      <c r="L39" s="67">
        <f>+G39*1.1%</f>
        <v>308.00000000000006</v>
      </c>
      <c r="M39" s="97">
        <v>851.2</v>
      </c>
      <c r="N39" s="55">
        <f>+G39*7.09%</f>
        <v>1985.2</v>
      </c>
      <c r="O39" s="55"/>
      <c r="P39" s="55">
        <f>+J39+M39</f>
        <v>1654.8000000000002</v>
      </c>
      <c r="Q39" s="55">
        <f t="shared" si="2"/>
        <v>1679.8000000000002</v>
      </c>
      <c r="R39" s="55">
        <f t="shared" si="3"/>
        <v>4281.2</v>
      </c>
      <c r="S39" s="55">
        <f>+G39-Q39</f>
        <v>26320.2</v>
      </c>
      <c r="T39" s="68" t="s">
        <v>41</v>
      </c>
    </row>
    <row r="40" spans="1:20" s="35" customFormat="1" x14ac:dyDescent="0.25">
      <c r="A40" s="81">
        <v>34</v>
      </c>
      <c r="B40" s="51" t="s">
        <v>74</v>
      </c>
      <c r="C40" s="51" t="s">
        <v>845</v>
      </c>
      <c r="D40" s="51" t="s">
        <v>1063</v>
      </c>
      <c r="E40" s="51" t="s">
        <v>92</v>
      </c>
      <c r="F40" s="52" t="s">
        <v>848</v>
      </c>
      <c r="G40" s="53">
        <v>28000</v>
      </c>
      <c r="H40" s="54">
        <v>0</v>
      </c>
      <c r="I40" s="55">
        <v>25</v>
      </c>
      <c r="J40" s="98">
        <v>803.6</v>
      </c>
      <c r="K40" s="91">
        <f t="shared" si="0"/>
        <v>1987.9999999999998</v>
      </c>
      <c r="L40" s="67">
        <f t="shared" si="11"/>
        <v>308.00000000000006</v>
      </c>
      <c r="M40" s="97">
        <v>851.2</v>
      </c>
      <c r="N40" s="55">
        <f t="shared" si="5"/>
        <v>1985.2</v>
      </c>
      <c r="O40" s="55"/>
      <c r="P40" s="55">
        <f t="shared" si="12"/>
        <v>1654.8000000000002</v>
      </c>
      <c r="Q40" s="55">
        <f t="shared" si="2"/>
        <v>1679.8000000000002</v>
      </c>
      <c r="R40" s="55">
        <f t="shared" si="3"/>
        <v>4281.2</v>
      </c>
      <c r="S40" s="55">
        <f t="shared" si="13"/>
        <v>26320.2</v>
      </c>
      <c r="T40" s="68" t="s">
        <v>41</v>
      </c>
    </row>
    <row r="41" spans="1:20" s="35" customFormat="1" x14ac:dyDescent="0.25">
      <c r="A41" s="81">
        <v>35</v>
      </c>
      <c r="B41" s="51" t="s">
        <v>77</v>
      </c>
      <c r="C41" s="51" t="s">
        <v>845</v>
      </c>
      <c r="D41" s="51" t="s">
        <v>1063</v>
      </c>
      <c r="E41" s="51" t="s">
        <v>92</v>
      </c>
      <c r="F41" s="52" t="s">
        <v>848</v>
      </c>
      <c r="G41" s="53">
        <v>28000</v>
      </c>
      <c r="H41" s="54">
        <v>0</v>
      </c>
      <c r="I41" s="55">
        <v>25</v>
      </c>
      <c r="J41" s="98">
        <v>803.6</v>
      </c>
      <c r="K41" s="91">
        <f t="shared" si="0"/>
        <v>1987.9999999999998</v>
      </c>
      <c r="L41" s="67">
        <f t="shared" si="11"/>
        <v>308.00000000000006</v>
      </c>
      <c r="M41" s="97">
        <v>851.2</v>
      </c>
      <c r="N41" s="55">
        <f t="shared" si="5"/>
        <v>1985.2</v>
      </c>
      <c r="O41" s="55"/>
      <c r="P41" s="55">
        <f t="shared" si="12"/>
        <v>1654.8000000000002</v>
      </c>
      <c r="Q41" s="55">
        <f t="shared" si="2"/>
        <v>1679.8000000000002</v>
      </c>
      <c r="R41" s="55">
        <f t="shared" si="3"/>
        <v>4281.2</v>
      </c>
      <c r="S41" s="55">
        <f t="shared" si="13"/>
        <v>26320.2</v>
      </c>
      <c r="T41" s="68" t="s">
        <v>41</v>
      </c>
    </row>
    <row r="42" spans="1:20" s="35" customFormat="1" x14ac:dyDescent="0.25">
      <c r="A42" s="81">
        <v>36</v>
      </c>
      <c r="B42" s="51" t="s">
        <v>824</v>
      </c>
      <c r="C42" s="51" t="s">
        <v>845</v>
      </c>
      <c r="D42" s="51" t="s">
        <v>1063</v>
      </c>
      <c r="E42" s="51" t="s">
        <v>95</v>
      </c>
      <c r="F42" s="52" t="s">
        <v>848</v>
      </c>
      <c r="G42" s="53">
        <v>28000</v>
      </c>
      <c r="H42" s="54">
        <v>0</v>
      </c>
      <c r="I42" s="55">
        <v>25</v>
      </c>
      <c r="J42" s="98">
        <v>803.6</v>
      </c>
      <c r="K42" s="91">
        <f t="shared" si="0"/>
        <v>1987.9999999999998</v>
      </c>
      <c r="L42" s="67">
        <f t="shared" si="11"/>
        <v>308.00000000000006</v>
      </c>
      <c r="M42" s="97">
        <v>851.2</v>
      </c>
      <c r="N42" s="55">
        <f t="shared" si="5"/>
        <v>1985.2</v>
      </c>
      <c r="O42" s="55"/>
      <c r="P42" s="55">
        <f t="shared" si="12"/>
        <v>1654.8000000000002</v>
      </c>
      <c r="Q42" s="55">
        <f t="shared" si="2"/>
        <v>1679.8000000000002</v>
      </c>
      <c r="R42" s="55">
        <f t="shared" si="3"/>
        <v>4281.2</v>
      </c>
      <c r="S42" s="55">
        <f t="shared" si="13"/>
        <v>26320.2</v>
      </c>
      <c r="T42" s="68" t="s">
        <v>41</v>
      </c>
    </row>
    <row r="43" spans="1:20" x14ac:dyDescent="0.25">
      <c r="A43" s="81">
        <v>37</v>
      </c>
      <c r="B43" s="51" t="s">
        <v>1020</v>
      </c>
      <c r="C43" s="51" t="s">
        <v>845</v>
      </c>
      <c r="D43" s="51" t="s">
        <v>1063</v>
      </c>
      <c r="E43" s="51" t="s">
        <v>39</v>
      </c>
      <c r="F43" s="52" t="s">
        <v>848</v>
      </c>
      <c r="G43" s="53">
        <v>28000</v>
      </c>
      <c r="H43" s="51">
        <v>0</v>
      </c>
      <c r="I43" s="55">
        <v>25</v>
      </c>
      <c r="J43" s="98">
        <v>803.6</v>
      </c>
      <c r="K43" s="91">
        <f t="shared" si="0"/>
        <v>1987.9999999999998</v>
      </c>
      <c r="L43" s="67">
        <f t="shared" si="11"/>
        <v>308.00000000000006</v>
      </c>
      <c r="M43" s="123">
        <v>851.2</v>
      </c>
      <c r="N43" s="55">
        <f t="shared" si="5"/>
        <v>1985.2</v>
      </c>
      <c r="O43" s="51"/>
      <c r="P43" s="55">
        <f t="shared" si="12"/>
        <v>1654.8000000000002</v>
      </c>
      <c r="Q43" s="55">
        <f t="shared" si="2"/>
        <v>1679.8000000000002</v>
      </c>
      <c r="R43" s="55">
        <f t="shared" si="3"/>
        <v>4281.2</v>
      </c>
      <c r="S43" s="55">
        <f t="shared" si="13"/>
        <v>26320.2</v>
      </c>
      <c r="T43" s="68" t="s">
        <v>41</v>
      </c>
    </row>
    <row r="44" spans="1:20" x14ac:dyDescent="0.25">
      <c r="A44" s="81">
        <v>38</v>
      </c>
      <c r="B44" s="51" t="s">
        <v>1086</v>
      </c>
      <c r="C44" s="51" t="s">
        <v>845</v>
      </c>
      <c r="D44" s="51" t="s">
        <v>1063</v>
      </c>
      <c r="E44" s="51" t="s">
        <v>95</v>
      </c>
      <c r="F44" s="52" t="s">
        <v>848</v>
      </c>
      <c r="G44" s="53">
        <v>25000</v>
      </c>
      <c r="H44" s="51">
        <v>0</v>
      </c>
      <c r="I44" s="55">
        <v>25</v>
      </c>
      <c r="J44" s="98">
        <v>717.5</v>
      </c>
      <c r="K44" s="91">
        <f t="shared" si="0"/>
        <v>1774.9999999999998</v>
      </c>
      <c r="L44" s="67">
        <f t="shared" si="11"/>
        <v>275</v>
      </c>
      <c r="M44" s="123">
        <v>760</v>
      </c>
      <c r="N44" s="55">
        <f t="shared" si="5"/>
        <v>1772.5000000000002</v>
      </c>
      <c r="O44" s="51"/>
      <c r="P44" s="55">
        <f t="shared" si="12"/>
        <v>1477.5</v>
      </c>
      <c r="Q44" s="55">
        <f t="shared" si="2"/>
        <v>1502.5</v>
      </c>
      <c r="R44" s="55">
        <f t="shared" si="3"/>
        <v>3822.5</v>
      </c>
      <c r="S44" s="55">
        <f t="shared" si="13"/>
        <v>23497.5</v>
      </c>
      <c r="T44" s="68" t="s">
        <v>41</v>
      </c>
    </row>
    <row r="45" spans="1:20" s="35" customFormat="1" x14ac:dyDescent="0.25">
      <c r="A45" s="81">
        <v>39</v>
      </c>
      <c r="B45" s="51" t="s">
        <v>78</v>
      </c>
      <c r="C45" s="51" t="s">
        <v>844</v>
      </c>
      <c r="D45" s="51" t="s">
        <v>743</v>
      </c>
      <c r="E45" s="51" t="s">
        <v>341</v>
      </c>
      <c r="F45" s="66" t="s">
        <v>851</v>
      </c>
      <c r="G45" s="53">
        <v>190000</v>
      </c>
      <c r="H45" s="53">
        <v>33275.620000000003</v>
      </c>
      <c r="I45" s="55">
        <v>25</v>
      </c>
      <c r="J45" s="98">
        <v>5453</v>
      </c>
      <c r="K45" s="91">
        <f t="shared" si="0"/>
        <v>13489.999999999998</v>
      </c>
      <c r="L45" s="67">
        <v>953.69</v>
      </c>
      <c r="M45" s="97">
        <v>5776</v>
      </c>
      <c r="N45" s="55">
        <f t="shared" si="5"/>
        <v>13471</v>
      </c>
      <c r="O45" s="55"/>
      <c r="P45" s="55">
        <f t="shared" si="12"/>
        <v>11229</v>
      </c>
      <c r="Q45" s="55">
        <f t="shared" si="2"/>
        <v>44529.62</v>
      </c>
      <c r="R45" s="55">
        <f t="shared" si="3"/>
        <v>27914.69</v>
      </c>
      <c r="S45" s="55">
        <f t="shared" si="13"/>
        <v>145470.38</v>
      </c>
      <c r="T45" s="68" t="s">
        <v>41</v>
      </c>
    </row>
    <row r="46" spans="1:20" s="35" customFormat="1" x14ac:dyDescent="0.25">
      <c r="A46" s="81">
        <v>40</v>
      </c>
      <c r="B46" s="51" t="s">
        <v>744</v>
      </c>
      <c r="C46" s="51" t="s">
        <v>844</v>
      </c>
      <c r="D46" s="51" t="s">
        <v>743</v>
      </c>
      <c r="E46" s="51" t="s">
        <v>781</v>
      </c>
      <c r="F46" s="52" t="s">
        <v>852</v>
      </c>
      <c r="G46" s="53">
        <v>90000</v>
      </c>
      <c r="H46" s="53">
        <f>8895.39</f>
        <v>8895.39</v>
      </c>
      <c r="I46" s="55">
        <v>25</v>
      </c>
      <c r="J46" s="98">
        <v>2583</v>
      </c>
      <c r="K46" s="91">
        <f t="shared" si="0"/>
        <v>6389.9999999999991</v>
      </c>
      <c r="L46" s="67">
        <v>953.69</v>
      </c>
      <c r="M46" s="97">
        <v>2736</v>
      </c>
      <c r="N46" s="55">
        <f t="shared" si="5"/>
        <v>6381</v>
      </c>
      <c r="O46" s="55"/>
      <c r="P46" s="55">
        <f t="shared" si="12"/>
        <v>5319</v>
      </c>
      <c r="Q46" s="55">
        <f t="shared" si="2"/>
        <v>14239.39</v>
      </c>
      <c r="R46" s="55">
        <f t="shared" si="3"/>
        <v>13724.689999999999</v>
      </c>
      <c r="S46" s="55">
        <f t="shared" si="13"/>
        <v>75760.61</v>
      </c>
      <c r="T46" s="68" t="s">
        <v>41</v>
      </c>
    </row>
    <row r="47" spans="1:20" s="35" customFormat="1" x14ac:dyDescent="0.25">
      <c r="A47" s="81">
        <v>41</v>
      </c>
      <c r="B47" s="51" t="s">
        <v>745</v>
      </c>
      <c r="C47" s="51" t="s">
        <v>844</v>
      </c>
      <c r="D47" s="51" t="s">
        <v>743</v>
      </c>
      <c r="E47" s="51" t="s">
        <v>96</v>
      </c>
      <c r="F47" s="52" t="s">
        <v>852</v>
      </c>
      <c r="G47" s="53">
        <v>31500</v>
      </c>
      <c r="H47" s="54">
        <v>0</v>
      </c>
      <c r="I47" s="55">
        <v>25</v>
      </c>
      <c r="J47" s="98">
        <v>904.05</v>
      </c>
      <c r="K47" s="91">
        <f t="shared" si="0"/>
        <v>2236.5</v>
      </c>
      <c r="L47" s="67">
        <f t="shared" si="11"/>
        <v>346.50000000000006</v>
      </c>
      <c r="M47" s="97">
        <v>957.6</v>
      </c>
      <c r="N47" s="55">
        <f t="shared" si="5"/>
        <v>2233.3500000000004</v>
      </c>
      <c r="O47" s="55"/>
      <c r="P47" s="55">
        <f t="shared" si="12"/>
        <v>1861.65</v>
      </c>
      <c r="Q47" s="55">
        <f t="shared" si="2"/>
        <v>1886.65</v>
      </c>
      <c r="R47" s="55">
        <f t="shared" si="3"/>
        <v>4816.3500000000004</v>
      </c>
      <c r="S47" s="55">
        <f t="shared" si="13"/>
        <v>29613.35</v>
      </c>
      <c r="T47" s="68" t="s">
        <v>41</v>
      </c>
    </row>
    <row r="48" spans="1:20" s="35" customFormat="1" x14ac:dyDescent="0.25">
      <c r="A48" s="81">
        <v>42</v>
      </c>
      <c r="B48" s="51" t="s">
        <v>746</v>
      </c>
      <c r="C48" s="51" t="s">
        <v>845</v>
      </c>
      <c r="D48" s="51" t="s">
        <v>743</v>
      </c>
      <c r="E48" s="51" t="s">
        <v>35</v>
      </c>
      <c r="F48" s="52" t="s">
        <v>852</v>
      </c>
      <c r="G48" s="53">
        <v>25000</v>
      </c>
      <c r="H48" s="54">
        <v>0</v>
      </c>
      <c r="I48" s="55">
        <v>25</v>
      </c>
      <c r="J48" s="98">
        <v>717.5</v>
      </c>
      <c r="K48" s="91">
        <f t="shared" si="0"/>
        <v>1774.9999999999998</v>
      </c>
      <c r="L48" s="67">
        <f t="shared" si="11"/>
        <v>275</v>
      </c>
      <c r="M48" s="97">
        <v>760</v>
      </c>
      <c r="N48" s="55">
        <f t="shared" si="5"/>
        <v>1772.5000000000002</v>
      </c>
      <c r="O48" s="55"/>
      <c r="P48" s="55">
        <f t="shared" si="12"/>
        <v>1477.5</v>
      </c>
      <c r="Q48" s="55">
        <f t="shared" si="2"/>
        <v>1502.5</v>
      </c>
      <c r="R48" s="55">
        <f t="shared" si="3"/>
        <v>3822.5</v>
      </c>
      <c r="S48" s="55">
        <f t="shared" si="13"/>
        <v>23497.5</v>
      </c>
      <c r="T48" s="68" t="s">
        <v>41</v>
      </c>
    </row>
    <row r="49" spans="1:20" s="35" customFormat="1" x14ac:dyDescent="0.25">
      <c r="A49" s="81">
        <v>43</v>
      </c>
      <c r="B49" s="51" t="s">
        <v>1022</v>
      </c>
      <c r="C49" s="92" t="s">
        <v>844</v>
      </c>
      <c r="D49" s="51" t="s">
        <v>1023</v>
      </c>
      <c r="E49" s="51" t="s">
        <v>64</v>
      </c>
      <c r="F49" s="52" t="s">
        <v>851</v>
      </c>
      <c r="G49" s="53">
        <v>25000</v>
      </c>
      <c r="H49" s="54">
        <v>0</v>
      </c>
      <c r="I49" s="55">
        <v>25</v>
      </c>
      <c r="J49" s="98">
        <v>717.5</v>
      </c>
      <c r="K49" s="91">
        <f t="shared" si="0"/>
        <v>1774.9999999999998</v>
      </c>
      <c r="L49" s="67">
        <f t="shared" si="11"/>
        <v>275</v>
      </c>
      <c r="M49" s="97">
        <v>760</v>
      </c>
      <c r="N49" s="55">
        <f t="shared" si="5"/>
        <v>1772.5000000000002</v>
      </c>
      <c r="O49" s="55"/>
      <c r="P49" s="55">
        <f t="shared" si="12"/>
        <v>1477.5</v>
      </c>
      <c r="Q49" s="55">
        <f t="shared" si="2"/>
        <v>1502.5</v>
      </c>
      <c r="R49" s="55">
        <f t="shared" si="3"/>
        <v>3822.5</v>
      </c>
      <c r="S49" s="55">
        <f t="shared" si="13"/>
        <v>23497.5</v>
      </c>
      <c r="T49" s="68" t="s">
        <v>41</v>
      </c>
    </row>
    <row r="50" spans="1:20" s="35" customFormat="1" x14ac:dyDescent="0.25">
      <c r="A50" s="81">
        <v>44</v>
      </c>
      <c r="B50" s="51" t="s">
        <v>944</v>
      </c>
      <c r="C50" s="51" t="s">
        <v>845</v>
      </c>
      <c r="D50" s="51" t="s">
        <v>743</v>
      </c>
      <c r="E50" s="51" t="s">
        <v>197</v>
      </c>
      <c r="F50" s="52" t="s">
        <v>852</v>
      </c>
      <c r="G50" s="53">
        <v>24000</v>
      </c>
      <c r="H50" s="54">
        <v>0</v>
      </c>
      <c r="I50" s="55">
        <v>25</v>
      </c>
      <c r="J50" s="98">
        <v>688.8</v>
      </c>
      <c r="K50" s="91">
        <f t="shared" si="0"/>
        <v>1703.9999999999998</v>
      </c>
      <c r="L50" s="67">
        <f t="shared" si="11"/>
        <v>264</v>
      </c>
      <c r="M50" s="97">
        <v>729.6</v>
      </c>
      <c r="N50" s="55">
        <f t="shared" si="5"/>
        <v>1701.6000000000001</v>
      </c>
      <c r="O50" s="55"/>
      <c r="P50" s="55">
        <f t="shared" si="12"/>
        <v>1418.4</v>
      </c>
      <c r="Q50" s="55">
        <f t="shared" si="2"/>
        <v>1443.4</v>
      </c>
      <c r="R50" s="55">
        <f t="shared" si="3"/>
        <v>3669.6</v>
      </c>
      <c r="S50" s="55">
        <f t="shared" si="13"/>
        <v>22556.6</v>
      </c>
      <c r="T50" s="68" t="s">
        <v>41</v>
      </c>
    </row>
    <row r="51" spans="1:20" s="35" customFormat="1" x14ac:dyDescent="0.25">
      <c r="A51" s="81">
        <v>45</v>
      </c>
      <c r="B51" s="51" t="s">
        <v>951</v>
      </c>
      <c r="C51" s="51" t="s">
        <v>844</v>
      </c>
      <c r="D51" s="51" t="s">
        <v>743</v>
      </c>
      <c r="E51" s="51" t="s">
        <v>952</v>
      </c>
      <c r="F51" s="52" t="s">
        <v>851</v>
      </c>
      <c r="G51" s="53">
        <v>35000</v>
      </c>
      <c r="H51" s="54">
        <v>0</v>
      </c>
      <c r="I51" s="55">
        <v>25</v>
      </c>
      <c r="J51" s="98">
        <v>1004.5</v>
      </c>
      <c r="K51" s="91">
        <f t="shared" si="0"/>
        <v>2485</v>
      </c>
      <c r="L51" s="67">
        <f t="shared" si="11"/>
        <v>385.00000000000006</v>
      </c>
      <c r="M51" s="97">
        <v>1064</v>
      </c>
      <c r="N51" s="55">
        <f t="shared" si="5"/>
        <v>2481.5</v>
      </c>
      <c r="O51" s="55"/>
      <c r="P51" s="55">
        <f t="shared" si="12"/>
        <v>2068.5</v>
      </c>
      <c r="Q51" s="55">
        <f t="shared" si="2"/>
        <v>2093.5</v>
      </c>
      <c r="R51" s="55">
        <f t="shared" si="3"/>
        <v>5351.5</v>
      </c>
      <c r="S51" s="55">
        <f t="shared" si="13"/>
        <v>32906.5</v>
      </c>
      <c r="T51" s="68" t="s">
        <v>41</v>
      </c>
    </row>
    <row r="52" spans="1:20" s="35" customFormat="1" x14ac:dyDescent="0.25">
      <c r="A52" s="81">
        <v>46</v>
      </c>
      <c r="B52" s="51" t="s">
        <v>1032</v>
      </c>
      <c r="C52" s="51" t="s">
        <v>845</v>
      </c>
      <c r="D52" s="51" t="s">
        <v>743</v>
      </c>
      <c r="E52" s="51" t="s">
        <v>65</v>
      </c>
      <c r="F52" s="52" t="s">
        <v>848</v>
      </c>
      <c r="G52" s="53">
        <v>18000</v>
      </c>
      <c r="H52" s="54">
        <v>0</v>
      </c>
      <c r="I52" s="55">
        <v>25</v>
      </c>
      <c r="J52" s="98">
        <v>516.6</v>
      </c>
      <c r="K52" s="91">
        <f t="shared" si="0"/>
        <v>1277.9999999999998</v>
      </c>
      <c r="L52" s="67">
        <f t="shared" si="11"/>
        <v>198.00000000000003</v>
      </c>
      <c r="M52" s="97">
        <v>547.20000000000005</v>
      </c>
      <c r="N52" s="55">
        <f t="shared" si="5"/>
        <v>1276.2</v>
      </c>
      <c r="O52" s="55"/>
      <c r="P52" s="55">
        <f t="shared" si="12"/>
        <v>1063.8000000000002</v>
      </c>
      <c r="Q52" s="55">
        <f t="shared" si="2"/>
        <v>1088.8000000000002</v>
      </c>
      <c r="R52" s="55">
        <f t="shared" si="3"/>
        <v>2752.2</v>
      </c>
      <c r="S52" s="55">
        <f t="shared" si="13"/>
        <v>16911.2</v>
      </c>
      <c r="T52" s="68" t="s">
        <v>41</v>
      </c>
    </row>
    <row r="53" spans="1:20" s="35" customFormat="1" x14ac:dyDescent="0.25">
      <c r="A53" s="81">
        <v>47</v>
      </c>
      <c r="B53" s="51" t="s">
        <v>747</v>
      </c>
      <c r="C53" s="51" t="s">
        <v>845</v>
      </c>
      <c r="D53" s="51" t="s">
        <v>743</v>
      </c>
      <c r="E53" s="51" t="s">
        <v>39</v>
      </c>
      <c r="F53" s="52" t="s">
        <v>848</v>
      </c>
      <c r="G53" s="53">
        <v>24000</v>
      </c>
      <c r="H53" s="54">
        <v>0</v>
      </c>
      <c r="I53" s="55">
        <v>25</v>
      </c>
      <c r="J53" s="98">
        <v>688.8</v>
      </c>
      <c r="K53" s="91">
        <f t="shared" si="0"/>
        <v>1703.9999999999998</v>
      </c>
      <c r="L53" s="67">
        <f t="shared" si="11"/>
        <v>264</v>
      </c>
      <c r="M53" s="97">
        <v>729.6</v>
      </c>
      <c r="N53" s="55">
        <f t="shared" si="5"/>
        <v>1701.6000000000001</v>
      </c>
      <c r="O53" s="55"/>
      <c r="P53" s="55">
        <f t="shared" si="12"/>
        <v>1418.4</v>
      </c>
      <c r="Q53" s="55">
        <f t="shared" si="2"/>
        <v>1443.4</v>
      </c>
      <c r="R53" s="55">
        <f t="shared" si="3"/>
        <v>3669.6</v>
      </c>
      <c r="S53" s="55">
        <f t="shared" si="13"/>
        <v>22556.6</v>
      </c>
      <c r="T53" s="68" t="s">
        <v>41</v>
      </c>
    </row>
    <row r="54" spans="1:20" s="35" customFormat="1" x14ac:dyDescent="0.25">
      <c r="A54" s="81">
        <v>48</v>
      </c>
      <c r="B54" s="51" t="s">
        <v>971</v>
      </c>
      <c r="C54" s="51" t="s">
        <v>845</v>
      </c>
      <c r="D54" s="51" t="s">
        <v>743</v>
      </c>
      <c r="E54" s="51" t="s">
        <v>891</v>
      </c>
      <c r="F54" s="52" t="s">
        <v>851</v>
      </c>
      <c r="G54" s="53">
        <v>25000</v>
      </c>
      <c r="H54" s="54">
        <v>0</v>
      </c>
      <c r="I54" s="55">
        <v>25</v>
      </c>
      <c r="J54" s="98">
        <v>717.5</v>
      </c>
      <c r="K54" s="91">
        <f t="shared" si="0"/>
        <v>1774.9999999999998</v>
      </c>
      <c r="L54" s="67">
        <f t="shared" si="11"/>
        <v>275</v>
      </c>
      <c r="M54" s="97">
        <v>760</v>
      </c>
      <c r="N54" s="55">
        <f t="shared" si="5"/>
        <v>1772.5000000000002</v>
      </c>
      <c r="O54" s="55"/>
      <c r="P54" s="55">
        <f t="shared" si="12"/>
        <v>1477.5</v>
      </c>
      <c r="Q54" s="55">
        <f t="shared" si="2"/>
        <v>1502.5</v>
      </c>
      <c r="R54" s="55">
        <f t="shared" si="3"/>
        <v>3822.5</v>
      </c>
      <c r="S54" s="55">
        <f t="shared" si="13"/>
        <v>23497.5</v>
      </c>
      <c r="T54" s="68" t="s">
        <v>41</v>
      </c>
    </row>
    <row r="55" spans="1:20" s="35" customFormat="1" x14ac:dyDescent="0.25">
      <c r="A55" s="81">
        <v>49</v>
      </c>
      <c r="B55" s="51" t="s">
        <v>228</v>
      </c>
      <c r="C55" s="51" t="s">
        <v>845</v>
      </c>
      <c r="D55" s="51" t="s">
        <v>132</v>
      </c>
      <c r="E55" s="51" t="s">
        <v>231</v>
      </c>
      <c r="F55" s="52" t="s">
        <v>852</v>
      </c>
      <c r="G55" s="53">
        <v>155000</v>
      </c>
      <c r="H55" s="53">
        <v>25042.74</v>
      </c>
      <c r="I55" s="55">
        <v>25</v>
      </c>
      <c r="J55" s="98">
        <v>4448.5</v>
      </c>
      <c r="K55" s="91">
        <f t="shared" si="0"/>
        <v>11004.999999999998</v>
      </c>
      <c r="L55" s="67">
        <v>953.69</v>
      </c>
      <c r="M55" s="97">
        <v>4712</v>
      </c>
      <c r="N55" s="55">
        <f t="shared" si="5"/>
        <v>10989.5</v>
      </c>
      <c r="O55" s="55"/>
      <c r="P55" s="55">
        <f t="shared" si="12"/>
        <v>9160.5</v>
      </c>
      <c r="Q55" s="55">
        <f t="shared" si="2"/>
        <v>34228.240000000005</v>
      </c>
      <c r="R55" s="55">
        <f t="shared" si="3"/>
        <v>22948.19</v>
      </c>
      <c r="S55" s="55">
        <f t="shared" si="13"/>
        <v>120771.76</v>
      </c>
      <c r="T55" s="68" t="s">
        <v>41</v>
      </c>
    </row>
    <row r="56" spans="1:20" s="35" customFormat="1" x14ac:dyDescent="0.25">
      <c r="A56" s="81">
        <v>50</v>
      </c>
      <c r="B56" s="51" t="s">
        <v>237</v>
      </c>
      <c r="C56" s="51" t="s">
        <v>844</v>
      </c>
      <c r="D56" s="51" t="s">
        <v>1078</v>
      </c>
      <c r="E56" s="51" t="s">
        <v>238</v>
      </c>
      <c r="F56" s="52" t="s">
        <v>852</v>
      </c>
      <c r="G56" s="53">
        <v>85000</v>
      </c>
      <c r="H56" s="53">
        <v>8576.99</v>
      </c>
      <c r="I56" s="55">
        <v>25</v>
      </c>
      <c r="J56" s="98">
        <v>2439.5</v>
      </c>
      <c r="K56" s="91">
        <f t="shared" si="0"/>
        <v>6034.9999999999991</v>
      </c>
      <c r="L56" s="67">
        <v>953.69</v>
      </c>
      <c r="M56" s="97">
        <v>2584</v>
      </c>
      <c r="N56" s="55">
        <f t="shared" si="5"/>
        <v>6026.5</v>
      </c>
      <c r="O56" s="55"/>
      <c r="P56" s="55">
        <f t="shared" si="12"/>
        <v>5023.5</v>
      </c>
      <c r="Q56" s="55">
        <f t="shared" si="2"/>
        <v>13625.49</v>
      </c>
      <c r="R56" s="55">
        <f t="shared" si="3"/>
        <v>13015.189999999999</v>
      </c>
      <c r="S56" s="55">
        <f t="shared" si="13"/>
        <v>71374.509999999995</v>
      </c>
      <c r="T56" s="68" t="s">
        <v>41</v>
      </c>
    </row>
    <row r="57" spans="1:20" s="35" customFormat="1" x14ac:dyDescent="0.25">
      <c r="A57" s="81">
        <v>51</v>
      </c>
      <c r="B57" s="51" t="s">
        <v>1049</v>
      </c>
      <c r="C57" s="51" t="s">
        <v>844</v>
      </c>
      <c r="D57" s="51" t="s">
        <v>1078</v>
      </c>
      <c r="E57" s="51" t="s">
        <v>1050</v>
      </c>
      <c r="F57" s="52" t="s">
        <v>852</v>
      </c>
      <c r="G57" s="53">
        <v>61000</v>
      </c>
      <c r="H57" s="53">
        <v>3674.86</v>
      </c>
      <c r="I57" s="55">
        <v>25</v>
      </c>
      <c r="J57" s="98">
        <v>1750.7</v>
      </c>
      <c r="K57" s="91">
        <f t="shared" si="0"/>
        <v>4331</v>
      </c>
      <c r="L57" s="67">
        <f t="shared" si="11"/>
        <v>671.00000000000011</v>
      </c>
      <c r="M57" s="97">
        <v>1854.4</v>
      </c>
      <c r="N57" s="55">
        <f t="shared" si="5"/>
        <v>4324.9000000000005</v>
      </c>
      <c r="O57" s="55"/>
      <c r="P57" s="55">
        <f t="shared" si="12"/>
        <v>3605.1000000000004</v>
      </c>
      <c r="Q57" s="55">
        <f t="shared" si="2"/>
        <v>7304.9600000000009</v>
      </c>
      <c r="R57" s="55">
        <f t="shared" si="3"/>
        <v>9326.9000000000015</v>
      </c>
      <c r="S57" s="55">
        <f t="shared" si="13"/>
        <v>53695.040000000001</v>
      </c>
      <c r="T57" s="68" t="s">
        <v>41</v>
      </c>
    </row>
    <row r="58" spans="1:20" s="35" customFormat="1" x14ac:dyDescent="0.25">
      <c r="A58" s="81">
        <v>52</v>
      </c>
      <c r="B58" s="51" t="s">
        <v>234</v>
      </c>
      <c r="C58" s="51" t="s">
        <v>844</v>
      </c>
      <c r="D58" s="51" t="s">
        <v>233</v>
      </c>
      <c r="E58" s="51" t="s">
        <v>106</v>
      </c>
      <c r="F58" s="52" t="s">
        <v>852</v>
      </c>
      <c r="G58" s="53">
        <v>85000</v>
      </c>
      <c r="H58" s="53">
        <v>8148.13</v>
      </c>
      <c r="I58" s="55">
        <v>25</v>
      </c>
      <c r="J58" s="98">
        <v>2439.5</v>
      </c>
      <c r="K58" s="91">
        <f t="shared" si="0"/>
        <v>6034.9999999999991</v>
      </c>
      <c r="L58" s="67">
        <v>953.69</v>
      </c>
      <c r="M58" s="97">
        <v>2584</v>
      </c>
      <c r="N58" s="55">
        <f t="shared" si="5"/>
        <v>6026.5</v>
      </c>
      <c r="O58" s="55"/>
      <c r="P58" s="55">
        <f t="shared" si="12"/>
        <v>5023.5</v>
      </c>
      <c r="Q58" s="55">
        <f t="shared" si="2"/>
        <v>13196.630000000001</v>
      </c>
      <c r="R58" s="55">
        <f t="shared" si="3"/>
        <v>13015.189999999999</v>
      </c>
      <c r="S58" s="55">
        <f t="shared" si="13"/>
        <v>71803.37</v>
      </c>
      <c r="T58" s="68" t="s">
        <v>41</v>
      </c>
    </row>
    <row r="59" spans="1:20" s="35" customFormat="1" x14ac:dyDescent="0.25">
      <c r="A59" s="81">
        <v>53</v>
      </c>
      <c r="B59" s="51" t="s">
        <v>235</v>
      </c>
      <c r="C59" s="51" t="s">
        <v>844</v>
      </c>
      <c r="D59" s="51" t="s">
        <v>233</v>
      </c>
      <c r="E59" s="51" t="s">
        <v>236</v>
      </c>
      <c r="F59" s="52" t="s">
        <v>851</v>
      </c>
      <c r="G59" s="53">
        <v>75000</v>
      </c>
      <c r="H59" s="53">
        <v>6309.38</v>
      </c>
      <c r="I59" s="55">
        <v>25</v>
      </c>
      <c r="J59" s="98">
        <v>2152.5</v>
      </c>
      <c r="K59" s="91">
        <f t="shared" si="0"/>
        <v>5324.9999999999991</v>
      </c>
      <c r="L59" s="67">
        <f t="shared" si="11"/>
        <v>825.00000000000011</v>
      </c>
      <c r="M59" s="97">
        <v>2280</v>
      </c>
      <c r="N59" s="55">
        <f t="shared" si="5"/>
        <v>5317.5</v>
      </c>
      <c r="O59" s="55"/>
      <c r="P59" s="55">
        <f t="shared" si="12"/>
        <v>4432.5</v>
      </c>
      <c r="Q59" s="55">
        <f t="shared" si="2"/>
        <v>10766.880000000001</v>
      </c>
      <c r="R59" s="55">
        <f t="shared" si="3"/>
        <v>11467.5</v>
      </c>
      <c r="S59" s="55">
        <f t="shared" si="13"/>
        <v>64233.119999999995</v>
      </c>
      <c r="T59" s="68" t="s">
        <v>41</v>
      </c>
    </row>
    <row r="60" spans="1:20" s="35" customFormat="1" x14ac:dyDescent="0.25">
      <c r="A60" s="81">
        <v>54</v>
      </c>
      <c r="B60" s="51" t="s">
        <v>230</v>
      </c>
      <c r="C60" s="51" t="s">
        <v>844</v>
      </c>
      <c r="D60" s="51" t="s">
        <v>1079</v>
      </c>
      <c r="E60" s="51" t="s">
        <v>232</v>
      </c>
      <c r="F60" s="52" t="s">
        <v>852</v>
      </c>
      <c r="G60" s="53">
        <v>75000</v>
      </c>
      <c r="H60" s="53">
        <v>5623.19</v>
      </c>
      <c r="I60" s="55">
        <v>25</v>
      </c>
      <c r="J60" s="98">
        <v>2152.5</v>
      </c>
      <c r="K60" s="91">
        <f>+G60*7.1%</f>
        <v>5324.9999999999991</v>
      </c>
      <c r="L60" s="67">
        <f>+G60*1.1%</f>
        <v>825.00000000000011</v>
      </c>
      <c r="M60" s="97">
        <v>2280</v>
      </c>
      <c r="N60" s="55">
        <f>+G60*7.09%</f>
        <v>5317.5</v>
      </c>
      <c r="O60" s="55"/>
      <c r="P60" s="55">
        <f>+J60+M60</f>
        <v>4432.5</v>
      </c>
      <c r="Q60" s="55">
        <f t="shared" si="2"/>
        <v>10080.689999999999</v>
      </c>
      <c r="R60" s="55">
        <f t="shared" si="3"/>
        <v>11467.5</v>
      </c>
      <c r="S60" s="55">
        <f>+G60-Q60</f>
        <v>64919.31</v>
      </c>
      <c r="T60" s="68" t="s">
        <v>41</v>
      </c>
    </row>
    <row r="61" spans="1:20" s="35" customFormat="1" x14ac:dyDescent="0.25">
      <c r="A61" s="81">
        <v>55</v>
      </c>
      <c r="B61" s="51" t="s">
        <v>27</v>
      </c>
      <c r="C61" s="51" t="s">
        <v>845</v>
      </c>
      <c r="D61" s="51" t="s">
        <v>1057</v>
      </c>
      <c r="E61" s="51" t="s">
        <v>34</v>
      </c>
      <c r="F61" s="52" t="s">
        <v>852</v>
      </c>
      <c r="G61" s="53">
        <v>46000</v>
      </c>
      <c r="H61" s="88">
        <v>1289.46</v>
      </c>
      <c r="I61" s="55">
        <v>25</v>
      </c>
      <c r="J61" s="98">
        <v>1320.2</v>
      </c>
      <c r="K61" s="91">
        <f t="shared" ref="K61:K67" si="14">+G61*7.1%</f>
        <v>3265.9999999999995</v>
      </c>
      <c r="L61" s="67">
        <f t="shared" ref="L61:L67" si="15">+G61*1.1%</f>
        <v>506.00000000000006</v>
      </c>
      <c r="M61" s="97">
        <v>1398.4</v>
      </c>
      <c r="N61" s="55">
        <f t="shared" ref="N61:N67" si="16">+G61*7.09%</f>
        <v>3261.4</v>
      </c>
      <c r="O61" s="55"/>
      <c r="P61" s="55">
        <f t="shared" ref="P61:P67" si="17">+J61+M61</f>
        <v>2718.6000000000004</v>
      </c>
      <c r="Q61" s="55">
        <f t="shared" si="2"/>
        <v>4033.06</v>
      </c>
      <c r="R61" s="55">
        <f t="shared" si="3"/>
        <v>7033.4</v>
      </c>
      <c r="S61" s="55">
        <f t="shared" ref="S61:S67" si="18">+G61-Q61</f>
        <v>41966.94</v>
      </c>
      <c r="T61" s="68" t="s">
        <v>41</v>
      </c>
    </row>
    <row r="62" spans="1:20" s="35" customFormat="1" x14ac:dyDescent="0.25">
      <c r="A62" s="81">
        <v>56</v>
      </c>
      <c r="B62" s="51" t="s">
        <v>29</v>
      </c>
      <c r="C62" s="51" t="s">
        <v>845</v>
      </c>
      <c r="D62" s="51" t="s">
        <v>1057</v>
      </c>
      <c r="E62" s="51" t="s">
        <v>36</v>
      </c>
      <c r="F62" s="52" t="s">
        <v>851</v>
      </c>
      <c r="G62" s="53">
        <v>46000</v>
      </c>
      <c r="H62" s="88">
        <v>1289.46</v>
      </c>
      <c r="I62" s="55">
        <v>25</v>
      </c>
      <c r="J62" s="98">
        <v>1320.2</v>
      </c>
      <c r="K62" s="91">
        <f t="shared" si="14"/>
        <v>3265.9999999999995</v>
      </c>
      <c r="L62" s="67">
        <f t="shared" si="15"/>
        <v>506.00000000000006</v>
      </c>
      <c r="M62" s="97">
        <v>1398.4</v>
      </c>
      <c r="N62" s="55">
        <f t="shared" si="16"/>
        <v>3261.4</v>
      </c>
      <c r="O62" s="55"/>
      <c r="P62" s="55">
        <f t="shared" si="17"/>
        <v>2718.6000000000004</v>
      </c>
      <c r="Q62" s="55">
        <f t="shared" si="2"/>
        <v>4033.06</v>
      </c>
      <c r="R62" s="55">
        <f t="shared" si="3"/>
        <v>7033.4</v>
      </c>
      <c r="S62" s="55">
        <f t="shared" si="18"/>
        <v>41966.94</v>
      </c>
      <c r="T62" s="68" t="s">
        <v>41</v>
      </c>
    </row>
    <row r="63" spans="1:20" s="35" customFormat="1" x14ac:dyDescent="0.25">
      <c r="A63" s="81">
        <v>57</v>
      </c>
      <c r="B63" s="51" t="s">
        <v>30</v>
      </c>
      <c r="C63" s="51" t="s">
        <v>844</v>
      </c>
      <c r="D63" s="51" t="s">
        <v>1057</v>
      </c>
      <c r="E63" s="51" t="s">
        <v>37</v>
      </c>
      <c r="F63" s="52" t="s">
        <v>851</v>
      </c>
      <c r="G63" s="53">
        <v>35000</v>
      </c>
      <c r="H63" s="54">
        <v>0</v>
      </c>
      <c r="I63" s="55">
        <v>25</v>
      </c>
      <c r="J63" s="98">
        <v>1004.5</v>
      </c>
      <c r="K63" s="91">
        <f t="shared" si="14"/>
        <v>2485</v>
      </c>
      <c r="L63" s="67">
        <f t="shared" si="15"/>
        <v>385.00000000000006</v>
      </c>
      <c r="M63" s="97">
        <v>1064</v>
      </c>
      <c r="N63" s="55">
        <f t="shared" si="16"/>
        <v>2481.5</v>
      </c>
      <c r="O63" s="55"/>
      <c r="P63" s="55">
        <f t="shared" si="17"/>
        <v>2068.5</v>
      </c>
      <c r="Q63" s="55">
        <f t="shared" si="2"/>
        <v>2093.5</v>
      </c>
      <c r="R63" s="55">
        <f t="shared" si="3"/>
        <v>5351.5</v>
      </c>
      <c r="S63" s="55">
        <f t="shared" si="18"/>
        <v>32906.5</v>
      </c>
      <c r="T63" s="68" t="s">
        <v>41</v>
      </c>
    </row>
    <row r="64" spans="1:20" s="35" customFormat="1" x14ac:dyDescent="0.25">
      <c r="A64" s="81">
        <v>58</v>
      </c>
      <c r="B64" s="51" t="s">
        <v>1088</v>
      </c>
      <c r="C64" s="51" t="s">
        <v>844</v>
      </c>
      <c r="D64" s="51" t="s">
        <v>1057</v>
      </c>
      <c r="E64" s="51" t="s">
        <v>108</v>
      </c>
      <c r="F64" s="52" t="s">
        <v>848</v>
      </c>
      <c r="G64" s="53">
        <v>25000</v>
      </c>
      <c r="H64" s="54">
        <v>0</v>
      </c>
      <c r="I64" s="55">
        <v>25</v>
      </c>
      <c r="J64" s="98">
        <v>717.5</v>
      </c>
      <c r="K64" s="91">
        <f t="shared" si="14"/>
        <v>1774.9999999999998</v>
      </c>
      <c r="L64" s="67">
        <f t="shared" si="15"/>
        <v>275</v>
      </c>
      <c r="M64" s="97">
        <v>760</v>
      </c>
      <c r="N64" s="55">
        <f t="shared" si="16"/>
        <v>1772.5000000000002</v>
      </c>
      <c r="O64" s="55"/>
      <c r="P64" s="55">
        <f t="shared" si="17"/>
        <v>1477.5</v>
      </c>
      <c r="Q64" s="55">
        <f t="shared" si="2"/>
        <v>1502.5</v>
      </c>
      <c r="R64" s="55">
        <f t="shared" si="3"/>
        <v>3822.5</v>
      </c>
      <c r="S64" s="55">
        <f t="shared" si="18"/>
        <v>23497.5</v>
      </c>
      <c r="T64" s="68" t="s">
        <v>41</v>
      </c>
    </row>
    <row r="65" spans="1:20" s="35" customFormat="1" x14ac:dyDescent="0.25">
      <c r="A65" s="81">
        <v>59</v>
      </c>
      <c r="B65" s="51" t="s">
        <v>1130</v>
      </c>
      <c r="C65" s="51" t="s">
        <v>845</v>
      </c>
      <c r="D65" s="51" t="s">
        <v>1129</v>
      </c>
      <c r="E65" s="51" t="s">
        <v>98</v>
      </c>
      <c r="F65" s="52" t="s">
        <v>848</v>
      </c>
      <c r="G65" s="53">
        <v>24000</v>
      </c>
      <c r="H65" s="54">
        <v>0</v>
      </c>
      <c r="I65" s="55">
        <v>25</v>
      </c>
      <c r="J65" s="98">
        <v>688.8</v>
      </c>
      <c r="K65" s="91">
        <f t="shared" si="14"/>
        <v>1703.9999999999998</v>
      </c>
      <c r="L65" s="67">
        <f t="shared" si="15"/>
        <v>264</v>
      </c>
      <c r="M65" s="97">
        <v>729.6</v>
      </c>
      <c r="N65" s="55">
        <f t="shared" si="16"/>
        <v>1701.6000000000001</v>
      </c>
      <c r="O65" s="55"/>
      <c r="P65" s="55">
        <f t="shared" si="17"/>
        <v>1418.4</v>
      </c>
      <c r="Q65" s="55">
        <f t="shared" si="2"/>
        <v>1443.4</v>
      </c>
      <c r="R65" s="55">
        <f t="shared" si="3"/>
        <v>3669.6</v>
      </c>
      <c r="S65" s="55">
        <f t="shared" si="18"/>
        <v>22556.6</v>
      </c>
      <c r="T65" s="68" t="s">
        <v>41</v>
      </c>
    </row>
    <row r="66" spans="1:20" s="35" customFormat="1" x14ac:dyDescent="0.25">
      <c r="A66" s="81">
        <v>60</v>
      </c>
      <c r="B66" s="51" t="s">
        <v>31</v>
      </c>
      <c r="C66" s="51" t="s">
        <v>844</v>
      </c>
      <c r="D66" s="51" t="s">
        <v>1058</v>
      </c>
      <c r="E66" s="51" t="s">
        <v>38</v>
      </c>
      <c r="F66" s="52" t="s">
        <v>851</v>
      </c>
      <c r="G66" s="53">
        <v>45000</v>
      </c>
      <c r="H66" s="54">
        <v>891.01</v>
      </c>
      <c r="I66" s="55">
        <v>25</v>
      </c>
      <c r="J66" s="98">
        <v>1291.5</v>
      </c>
      <c r="K66" s="91">
        <f t="shared" si="14"/>
        <v>3194.9999999999995</v>
      </c>
      <c r="L66" s="67">
        <f t="shared" si="15"/>
        <v>495.00000000000006</v>
      </c>
      <c r="M66" s="97">
        <v>1368</v>
      </c>
      <c r="N66" s="55">
        <f t="shared" si="16"/>
        <v>3190.5</v>
      </c>
      <c r="O66" s="55"/>
      <c r="P66" s="55">
        <f t="shared" si="17"/>
        <v>2659.5</v>
      </c>
      <c r="Q66" s="55">
        <f t="shared" si="2"/>
        <v>3575.51</v>
      </c>
      <c r="R66" s="55">
        <f t="shared" si="3"/>
        <v>6880.5</v>
      </c>
      <c r="S66" s="55">
        <f t="shared" si="18"/>
        <v>41424.49</v>
      </c>
      <c r="T66" s="68" t="s">
        <v>41</v>
      </c>
    </row>
    <row r="67" spans="1:20" s="35" customFormat="1" x14ac:dyDescent="0.25">
      <c r="A67" s="81">
        <v>61</v>
      </c>
      <c r="B67" s="51" t="s">
        <v>322</v>
      </c>
      <c r="C67" s="51" t="s">
        <v>845</v>
      </c>
      <c r="D67" s="51" t="s">
        <v>1059</v>
      </c>
      <c r="E67" s="51" t="s">
        <v>40</v>
      </c>
      <c r="F67" s="52" t="s">
        <v>851</v>
      </c>
      <c r="G67" s="53">
        <v>42000</v>
      </c>
      <c r="H67" s="54">
        <v>724.92</v>
      </c>
      <c r="I67" s="55">
        <v>25</v>
      </c>
      <c r="J67" s="98">
        <v>1205.4000000000001</v>
      </c>
      <c r="K67" s="91">
        <f t="shared" si="14"/>
        <v>2981.9999999999995</v>
      </c>
      <c r="L67" s="67">
        <f t="shared" si="15"/>
        <v>462.00000000000006</v>
      </c>
      <c r="M67" s="97">
        <v>1276.8</v>
      </c>
      <c r="N67" s="55">
        <f t="shared" si="16"/>
        <v>2977.8</v>
      </c>
      <c r="O67" s="55"/>
      <c r="P67" s="55">
        <f t="shared" si="17"/>
        <v>2482.1999999999998</v>
      </c>
      <c r="Q67" s="55">
        <f t="shared" si="2"/>
        <v>3232.12</v>
      </c>
      <c r="R67" s="55">
        <f t="shared" si="3"/>
        <v>6421.7999999999993</v>
      </c>
      <c r="S67" s="55">
        <f t="shared" si="18"/>
        <v>38767.879999999997</v>
      </c>
      <c r="T67" s="68" t="s">
        <v>41</v>
      </c>
    </row>
    <row r="68" spans="1:20" s="35" customFormat="1" x14ac:dyDescent="0.25">
      <c r="A68" s="81">
        <v>62</v>
      </c>
      <c r="B68" s="51" t="s">
        <v>834</v>
      </c>
      <c r="C68" s="51" t="s">
        <v>844</v>
      </c>
      <c r="D68" s="51" t="s">
        <v>1059</v>
      </c>
      <c r="E68" s="51" t="s">
        <v>40</v>
      </c>
      <c r="F68" s="52" t="s">
        <v>851</v>
      </c>
      <c r="G68" s="53">
        <v>46000</v>
      </c>
      <c r="H68" s="88">
        <v>1289.46</v>
      </c>
      <c r="I68" s="55">
        <v>25</v>
      </c>
      <c r="J68" s="98">
        <v>1320.2</v>
      </c>
      <c r="K68" s="91">
        <f t="shared" si="0"/>
        <v>3265.9999999999995</v>
      </c>
      <c r="L68" s="67">
        <f t="shared" si="11"/>
        <v>506.00000000000006</v>
      </c>
      <c r="M68" s="97">
        <v>1398.4</v>
      </c>
      <c r="N68" s="55">
        <f t="shared" si="5"/>
        <v>3261.4</v>
      </c>
      <c r="O68" s="55"/>
      <c r="P68" s="55">
        <f t="shared" si="12"/>
        <v>2718.6000000000004</v>
      </c>
      <c r="Q68" s="55">
        <f t="shared" si="2"/>
        <v>4033.06</v>
      </c>
      <c r="R68" s="55">
        <f t="shared" si="3"/>
        <v>7033.4</v>
      </c>
      <c r="S68" s="55">
        <f t="shared" si="13"/>
        <v>41966.94</v>
      </c>
      <c r="T68" s="68" t="s">
        <v>41</v>
      </c>
    </row>
    <row r="69" spans="1:20" s="35" customFormat="1" x14ac:dyDescent="0.25">
      <c r="A69" s="81">
        <v>63</v>
      </c>
      <c r="B69" s="51" t="s">
        <v>1125</v>
      </c>
      <c r="C69" s="51" t="s">
        <v>845</v>
      </c>
      <c r="D69" s="51" t="s">
        <v>1059</v>
      </c>
      <c r="E69" s="51" t="s">
        <v>64</v>
      </c>
      <c r="F69" s="52" t="s">
        <v>848</v>
      </c>
      <c r="G69" s="53">
        <v>35000</v>
      </c>
      <c r="H69" s="54">
        <v>0</v>
      </c>
      <c r="I69" s="55">
        <v>25</v>
      </c>
      <c r="J69" s="98">
        <v>1004.5</v>
      </c>
      <c r="K69" s="91">
        <f t="shared" si="0"/>
        <v>2485</v>
      </c>
      <c r="L69" s="67">
        <f t="shared" si="11"/>
        <v>385.00000000000006</v>
      </c>
      <c r="M69" s="97">
        <v>1064</v>
      </c>
      <c r="N69" s="55">
        <f t="shared" si="5"/>
        <v>2481.5</v>
      </c>
      <c r="O69" s="55"/>
      <c r="P69" s="55">
        <f t="shared" si="12"/>
        <v>2068.5</v>
      </c>
      <c r="Q69" s="55">
        <f t="shared" si="2"/>
        <v>2093.5</v>
      </c>
      <c r="R69" s="55">
        <f t="shared" si="3"/>
        <v>5351.5</v>
      </c>
      <c r="S69" s="55">
        <f t="shared" si="13"/>
        <v>32906.5</v>
      </c>
      <c r="T69" s="68" t="s">
        <v>41</v>
      </c>
    </row>
    <row r="70" spans="1:20" s="35" customFormat="1" x14ac:dyDescent="0.25">
      <c r="A70" s="81">
        <v>64</v>
      </c>
      <c r="B70" s="51" t="s">
        <v>1127</v>
      </c>
      <c r="C70" s="51" t="s">
        <v>844</v>
      </c>
      <c r="D70" s="51" t="s">
        <v>1061</v>
      </c>
      <c r="E70" s="51" t="s">
        <v>1126</v>
      </c>
      <c r="F70" s="52" t="s">
        <v>848</v>
      </c>
      <c r="G70" s="53">
        <v>50000</v>
      </c>
      <c r="H70" s="88">
        <v>1854</v>
      </c>
      <c r="I70" s="55">
        <v>25</v>
      </c>
      <c r="J70" s="98">
        <v>1435</v>
      </c>
      <c r="K70" s="91">
        <f t="shared" si="0"/>
        <v>3549.9999999999995</v>
      </c>
      <c r="L70" s="67">
        <f t="shared" si="11"/>
        <v>550</v>
      </c>
      <c r="M70" s="97">
        <v>1520</v>
      </c>
      <c r="N70" s="55">
        <f t="shared" si="5"/>
        <v>3545.0000000000005</v>
      </c>
      <c r="O70" s="55"/>
      <c r="P70" s="55">
        <f t="shared" si="12"/>
        <v>2955</v>
      </c>
      <c r="Q70" s="55">
        <f t="shared" si="2"/>
        <v>4834</v>
      </c>
      <c r="R70" s="55">
        <f t="shared" si="3"/>
        <v>7645</v>
      </c>
      <c r="S70" s="55">
        <f t="shared" si="13"/>
        <v>45166</v>
      </c>
      <c r="T70" s="68" t="s">
        <v>41</v>
      </c>
    </row>
    <row r="71" spans="1:20" s="35" customFormat="1" x14ac:dyDescent="0.25">
      <c r="A71" s="81">
        <v>65</v>
      </c>
      <c r="B71" s="51" t="s">
        <v>1060</v>
      </c>
      <c r="C71" s="51" t="s">
        <v>844</v>
      </c>
      <c r="D71" s="51" t="s">
        <v>1061</v>
      </c>
      <c r="E71" s="51" t="s">
        <v>901</v>
      </c>
      <c r="F71" s="66" t="s">
        <v>851</v>
      </c>
      <c r="G71" s="53">
        <v>35000</v>
      </c>
      <c r="H71" s="54">
        <v>0</v>
      </c>
      <c r="I71" s="55">
        <v>25</v>
      </c>
      <c r="J71" s="98">
        <v>1004.5</v>
      </c>
      <c r="K71" s="91">
        <f>+G71*7.1%</f>
        <v>2485</v>
      </c>
      <c r="L71" s="67">
        <f>+G71*1.1%</f>
        <v>385.00000000000006</v>
      </c>
      <c r="M71" s="97">
        <v>1064</v>
      </c>
      <c r="N71" s="55">
        <f>+G71*7.09%</f>
        <v>2481.5</v>
      </c>
      <c r="O71" s="55"/>
      <c r="P71" s="55">
        <f>+J71+M71</f>
        <v>2068.5</v>
      </c>
      <c r="Q71" s="55">
        <f t="shared" si="2"/>
        <v>2093.5</v>
      </c>
      <c r="R71" s="55">
        <f t="shared" si="3"/>
        <v>5351.5</v>
      </c>
      <c r="S71" s="55">
        <f>+G71-Q71</f>
        <v>32906.5</v>
      </c>
      <c r="T71" s="68" t="s">
        <v>41</v>
      </c>
    </row>
    <row r="72" spans="1:20" s="35" customFormat="1" x14ac:dyDescent="0.25">
      <c r="A72" s="81">
        <v>66</v>
      </c>
      <c r="B72" s="51" t="s">
        <v>899</v>
      </c>
      <c r="C72" s="51" t="s">
        <v>844</v>
      </c>
      <c r="D72" s="51" t="s">
        <v>1061</v>
      </c>
      <c r="E72" s="51" t="s">
        <v>900</v>
      </c>
      <c r="F72" s="66" t="s">
        <v>851</v>
      </c>
      <c r="G72" s="53">
        <v>35000</v>
      </c>
      <c r="H72" s="54">
        <v>0</v>
      </c>
      <c r="I72" s="55">
        <v>25</v>
      </c>
      <c r="J72" s="98">
        <v>1004.5</v>
      </c>
      <c r="K72" s="91">
        <f>+G72*7.1%</f>
        <v>2485</v>
      </c>
      <c r="L72" s="67">
        <f>+G72*1.1%</f>
        <v>385.00000000000006</v>
      </c>
      <c r="M72" s="97">
        <v>1064</v>
      </c>
      <c r="N72" s="55">
        <f>+G72*7.09%</f>
        <v>2481.5</v>
      </c>
      <c r="O72" s="55"/>
      <c r="P72" s="55">
        <f>+J72+M72</f>
        <v>2068.5</v>
      </c>
      <c r="Q72" s="55">
        <f t="shared" si="2"/>
        <v>2093.5</v>
      </c>
      <c r="R72" s="55">
        <f t="shared" si="3"/>
        <v>5351.5</v>
      </c>
      <c r="S72" s="55">
        <f>+G72-Q72</f>
        <v>32906.5</v>
      </c>
      <c r="T72" s="68" t="s">
        <v>41</v>
      </c>
    </row>
    <row r="73" spans="1:20" s="50" customFormat="1" x14ac:dyDescent="0.25">
      <c r="A73" s="81">
        <v>67</v>
      </c>
      <c r="B73" s="51" t="s">
        <v>81</v>
      </c>
      <c r="C73" s="51" t="s">
        <v>845</v>
      </c>
      <c r="D73" s="51" t="s">
        <v>1061</v>
      </c>
      <c r="E73" s="51" t="s">
        <v>97</v>
      </c>
      <c r="F73" s="52" t="s">
        <v>848</v>
      </c>
      <c r="G73" s="53">
        <v>35000</v>
      </c>
      <c r="H73" s="54">
        <v>0</v>
      </c>
      <c r="I73" s="55">
        <v>25</v>
      </c>
      <c r="J73" s="98">
        <v>1004.5</v>
      </c>
      <c r="K73" s="91">
        <f>+G73*7.1%</f>
        <v>2485</v>
      </c>
      <c r="L73" s="67">
        <f>+G73*1.1%</f>
        <v>385.00000000000006</v>
      </c>
      <c r="M73" s="97">
        <v>1064</v>
      </c>
      <c r="N73" s="55">
        <f>+G73*7.09%</f>
        <v>2481.5</v>
      </c>
      <c r="O73" s="55"/>
      <c r="P73" s="55">
        <f>+J73+M73</f>
        <v>2068.5</v>
      </c>
      <c r="Q73" s="55">
        <f t="shared" si="2"/>
        <v>2093.5</v>
      </c>
      <c r="R73" s="55">
        <f t="shared" si="3"/>
        <v>5351.5</v>
      </c>
      <c r="S73" s="55">
        <f>+G73-Q73</f>
        <v>32906.5</v>
      </c>
      <c r="T73" s="68" t="s">
        <v>41</v>
      </c>
    </row>
    <row r="74" spans="1:20" s="35" customFormat="1" x14ac:dyDescent="0.25">
      <c r="A74" s="81">
        <v>68</v>
      </c>
      <c r="B74" s="51" t="s">
        <v>902</v>
      </c>
      <c r="C74" s="51" t="s">
        <v>844</v>
      </c>
      <c r="D74" s="51" t="s">
        <v>1054</v>
      </c>
      <c r="E74" s="51" t="s">
        <v>903</v>
      </c>
      <c r="F74" s="52" t="s">
        <v>851</v>
      </c>
      <c r="G74" s="53">
        <v>25000</v>
      </c>
      <c r="H74" s="54">
        <v>0</v>
      </c>
      <c r="I74" s="55">
        <v>25</v>
      </c>
      <c r="J74" s="98">
        <v>717.5</v>
      </c>
      <c r="K74" s="91">
        <f t="shared" ref="K74:K111" si="19">+G74*7.1%</f>
        <v>1774.9999999999998</v>
      </c>
      <c r="L74" s="67">
        <f t="shared" ref="L74:L111" si="20">+G74*1.1%</f>
        <v>275</v>
      </c>
      <c r="M74" s="97">
        <v>760</v>
      </c>
      <c r="N74" s="55">
        <f t="shared" ref="N74:N111" si="21">+G74*7.09%</f>
        <v>1772.5000000000002</v>
      </c>
      <c r="O74" s="55"/>
      <c r="P74" s="55">
        <v>1477.5</v>
      </c>
      <c r="Q74" s="55">
        <f t="shared" si="2"/>
        <v>1502.5</v>
      </c>
      <c r="R74" s="55">
        <f t="shared" si="3"/>
        <v>3822.5</v>
      </c>
      <c r="S74" s="55">
        <v>23497.5</v>
      </c>
      <c r="T74" s="68" t="s">
        <v>41</v>
      </c>
    </row>
    <row r="75" spans="1:20" s="35" customFormat="1" x14ac:dyDescent="0.25">
      <c r="A75" s="81">
        <v>69</v>
      </c>
      <c r="B75" s="51" t="s">
        <v>933</v>
      </c>
      <c r="C75" s="51" t="s">
        <v>844</v>
      </c>
      <c r="D75" s="51" t="s">
        <v>1054</v>
      </c>
      <c r="E75" s="51" t="s">
        <v>38</v>
      </c>
      <c r="F75" s="52" t="s">
        <v>851</v>
      </c>
      <c r="G75" s="53">
        <v>25000</v>
      </c>
      <c r="H75" s="54">
        <v>0</v>
      </c>
      <c r="I75" s="55">
        <v>25</v>
      </c>
      <c r="J75" s="98">
        <v>717.5</v>
      </c>
      <c r="K75" s="91">
        <f t="shared" si="19"/>
        <v>1774.9999999999998</v>
      </c>
      <c r="L75" s="67">
        <f t="shared" si="20"/>
        <v>275</v>
      </c>
      <c r="M75" s="97">
        <v>760</v>
      </c>
      <c r="N75" s="55">
        <f t="shared" si="21"/>
        <v>1772.5000000000002</v>
      </c>
      <c r="O75" s="55"/>
      <c r="P75" s="55">
        <v>1477.5</v>
      </c>
      <c r="Q75" s="55">
        <f t="shared" si="2"/>
        <v>1502.5</v>
      </c>
      <c r="R75" s="55">
        <f t="shared" si="3"/>
        <v>3822.5</v>
      </c>
      <c r="S75" s="55">
        <f t="shared" ref="S75:S82" si="22">+G75-Q75</f>
        <v>23497.5</v>
      </c>
      <c r="T75" s="68" t="s">
        <v>41</v>
      </c>
    </row>
    <row r="76" spans="1:20" s="35" customFormat="1" x14ac:dyDescent="0.25">
      <c r="A76" s="81">
        <v>70</v>
      </c>
      <c r="B76" s="51" t="s">
        <v>856</v>
      </c>
      <c r="C76" s="51" t="s">
        <v>844</v>
      </c>
      <c r="D76" s="51" t="s">
        <v>1054</v>
      </c>
      <c r="E76" s="51" t="s">
        <v>89</v>
      </c>
      <c r="F76" s="52" t="s">
        <v>852</v>
      </c>
      <c r="G76" s="53">
        <v>25000</v>
      </c>
      <c r="H76" s="54">
        <v>0</v>
      </c>
      <c r="I76" s="55">
        <v>25</v>
      </c>
      <c r="J76" s="98">
        <v>717.5</v>
      </c>
      <c r="K76" s="91">
        <f t="shared" si="19"/>
        <v>1774.9999999999998</v>
      </c>
      <c r="L76" s="67">
        <f t="shared" si="20"/>
        <v>275</v>
      </c>
      <c r="M76" s="97">
        <v>760</v>
      </c>
      <c r="N76" s="55">
        <f t="shared" si="21"/>
        <v>1772.5000000000002</v>
      </c>
      <c r="O76" s="55"/>
      <c r="P76" s="55">
        <f t="shared" ref="P76:P111" si="23">+J76+M76</f>
        <v>1477.5</v>
      </c>
      <c r="Q76" s="55">
        <f t="shared" ref="Q76:Q138" si="24">+H76+I76+J76+M76+O76</f>
        <v>1502.5</v>
      </c>
      <c r="R76" s="55">
        <f t="shared" ref="R76:R138" si="25">+K76+L76+N76</f>
        <v>3822.5</v>
      </c>
      <c r="S76" s="55">
        <f t="shared" si="22"/>
        <v>23497.5</v>
      </c>
      <c r="T76" s="68" t="s">
        <v>41</v>
      </c>
    </row>
    <row r="77" spans="1:20" s="35" customFormat="1" x14ac:dyDescent="0.25">
      <c r="A77" s="81">
        <v>71</v>
      </c>
      <c r="B77" s="51" t="s">
        <v>109</v>
      </c>
      <c r="C77" s="51" t="s">
        <v>844</v>
      </c>
      <c r="D77" s="51" t="s">
        <v>1054</v>
      </c>
      <c r="E77" s="51" t="s">
        <v>122</v>
      </c>
      <c r="F77" s="52" t="s">
        <v>851</v>
      </c>
      <c r="G77" s="53">
        <v>29000</v>
      </c>
      <c r="H77" s="54">
        <v>0</v>
      </c>
      <c r="I77" s="55">
        <v>25</v>
      </c>
      <c r="J77" s="98">
        <v>832.3</v>
      </c>
      <c r="K77" s="91">
        <f t="shared" si="19"/>
        <v>2059</v>
      </c>
      <c r="L77" s="67">
        <f t="shared" si="20"/>
        <v>319.00000000000006</v>
      </c>
      <c r="M77" s="97">
        <v>881.6</v>
      </c>
      <c r="N77" s="55">
        <f t="shared" si="21"/>
        <v>2056.1</v>
      </c>
      <c r="O77" s="55"/>
      <c r="P77" s="55">
        <f t="shared" si="23"/>
        <v>1713.9</v>
      </c>
      <c r="Q77" s="55">
        <f t="shared" si="24"/>
        <v>1738.9</v>
      </c>
      <c r="R77" s="55">
        <f t="shared" si="25"/>
        <v>4434.1000000000004</v>
      </c>
      <c r="S77" s="55">
        <f t="shared" si="22"/>
        <v>27261.1</v>
      </c>
      <c r="T77" s="68" t="s">
        <v>41</v>
      </c>
    </row>
    <row r="78" spans="1:20" s="35" customFormat="1" x14ac:dyDescent="0.25">
      <c r="A78" s="81">
        <v>72</v>
      </c>
      <c r="B78" s="51" t="s">
        <v>111</v>
      </c>
      <c r="C78" s="51" t="s">
        <v>844</v>
      </c>
      <c r="D78" s="51" t="s">
        <v>1054</v>
      </c>
      <c r="E78" s="51" t="s">
        <v>35</v>
      </c>
      <c r="F78" s="52" t="s">
        <v>852</v>
      </c>
      <c r="G78" s="53">
        <v>40000</v>
      </c>
      <c r="H78" s="54">
        <v>442.65</v>
      </c>
      <c r="I78" s="55">
        <v>25</v>
      </c>
      <c r="J78" s="98">
        <v>1148</v>
      </c>
      <c r="K78" s="91">
        <f t="shared" si="19"/>
        <v>2839.9999999999995</v>
      </c>
      <c r="L78" s="67">
        <f t="shared" si="20"/>
        <v>440.00000000000006</v>
      </c>
      <c r="M78" s="97">
        <v>1216</v>
      </c>
      <c r="N78" s="55">
        <f t="shared" si="21"/>
        <v>2836</v>
      </c>
      <c r="O78" s="55"/>
      <c r="P78" s="55">
        <f t="shared" si="23"/>
        <v>2364</v>
      </c>
      <c r="Q78" s="55">
        <f t="shared" si="24"/>
        <v>2831.65</v>
      </c>
      <c r="R78" s="55">
        <f t="shared" si="25"/>
        <v>6116</v>
      </c>
      <c r="S78" s="55">
        <f t="shared" si="22"/>
        <v>37168.35</v>
      </c>
      <c r="T78" s="68" t="s">
        <v>41</v>
      </c>
    </row>
    <row r="79" spans="1:20" s="35" customFormat="1" x14ac:dyDescent="0.25">
      <c r="A79" s="81">
        <v>73</v>
      </c>
      <c r="B79" s="51" t="s">
        <v>112</v>
      </c>
      <c r="C79" s="51" t="s">
        <v>844</v>
      </c>
      <c r="D79" s="51" t="s">
        <v>1054</v>
      </c>
      <c r="E79" s="69" t="s">
        <v>124</v>
      </c>
      <c r="F79" s="52" t="s">
        <v>852</v>
      </c>
      <c r="G79" s="53">
        <v>25000</v>
      </c>
      <c r="H79" s="54">
        <v>0</v>
      </c>
      <c r="I79" s="55">
        <v>25</v>
      </c>
      <c r="J79" s="98">
        <v>717.5</v>
      </c>
      <c r="K79" s="91">
        <f t="shared" si="19"/>
        <v>1774.9999999999998</v>
      </c>
      <c r="L79" s="67">
        <f t="shared" si="20"/>
        <v>275</v>
      </c>
      <c r="M79" s="97">
        <v>760</v>
      </c>
      <c r="N79" s="55">
        <f t="shared" si="21"/>
        <v>1772.5000000000002</v>
      </c>
      <c r="O79" s="55"/>
      <c r="P79" s="55">
        <f t="shared" si="23"/>
        <v>1477.5</v>
      </c>
      <c r="Q79" s="55">
        <f t="shared" si="24"/>
        <v>1502.5</v>
      </c>
      <c r="R79" s="55">
        <f t="shared" si="25"/>
        <v>3822.5</v>
      </c>
      <c r="S79" s="55">
        <f t="shared" si="22"/>
        <v>23497.5</v>
      </c>
      <c r="T79" s="68" t="s">
        <v>41</v>
      </c>
    </row>
    <row r="80" spans="1:20" s="35" customFormat="1" x14ac:dyDescent="0.25">
      <c r="A80" s="81">
        <v>74</v>
      </c>
      <c r="B80" s="51" t="s">
        <v>113</v>
      </c>
      <c r="C80" s="51" t="s">
        <v>844</v>
      </c>
      <c r="D80" s="51" t="s">
        <v>1054</v>
      </c>
      <c r="E80" s="69" t="s">
        <v>124</v>
      </c>
      <c r="F80" s="52" t="s">
        <v>851</v>
      </c>
      <c r="G80" s="53">
        <v>25000</v>
      </c>
      <c r="H80" s="54">
        <v>0</v>
      </c>
      <c r="I80" s="55">
        <v>25</v>
      </c>
      <c r="J80" s="98">
        <v>717.5</v>
      </c>
      <c r="K80" s="91">
        <f t="shared" si="19"/>
        <v>1774.9999999999998</v>
      </c>
      <c r="L80" s="67">
        <f t="shared" si="20"/>
        <v>275</v>
      </c>
      <c r="M80" s="97">
        <v>760</v>
      </c>
      <c r="N80" s="55">
        <f t="shared" si="21"/>
        <v>1772.5000000000002</v>
      </c>
      <c r="O80" s="55"/>
      <c r="P80" s="55">
        <f t="shared" si="23"/>
        <v>1477.5</v>
      </c>
      <c r="Q80" s="55">
        <f t="shared" si="24"/>
        <v>1502.5</v>
      </c>
      <c r="R80" s="55">
        <f t="shared" si="25"/>
        <v>3822.5</v>
      </c>
      <c r="S80" s="55">
        <f t="shared" si="22"/>
        <v>23497.5</v>
      </c>
      <c r="T80" s="68" t="s">
        <v>41</v>
      </c>
    </row>
    <row r="81" spans="1:20" s="35" customFormat="1" x14ac:dyDescent="0.25">
      <c r="A81" s="81">
        <v>75</v>
      </c>
      <c r="B81" s="51" t="s">
        <v>110</v>
      </c>
      <c r="C81" s="51" t="s">
        <v>845</v>
      </c>
      <c r="D81" s="51" t="s">
        <v>1054</v>
      </c>
      <c r="E81" s="69" t="s">
        <v>124</v>
      </c>
      <c r="F81" s="52" t="s">
        <v>852</v>
      </c>
      <c r="G81" s="53">
        <v>25000</v>
      </c>
      <c r="H81" s="54">
        <v>0</v>
      </c>
      <c r="I81" s="55">
        <v>25</v>
      </c>
      <c r="J81" s="98">
        <v>717.5</v>
      </c>
      <c r="K81" s="91">
        <f t="shared" si="19"/>
        <v>1774.9999999999998</v>
      </c>
      <c r="L81" s="67">
        <f t="shared" si="20"/>
        <v>275</v>
      </c>
      <c r="M81" s="97">
        <v>760</v>
      </c>
      <c r="N81" s="55">
        <f t="shared" si="21"/>
        <v>1772.5000000000002</v>
      </c>
      <c r="O81" s="55"/>
      <c r="P81" s="55">
        <f t="shared" si="23"/>
        <v>1477.5</v>
      </c>
      <c r="Q81" s="55">
        <f t="shared" si="24"/>
        <v>1502.5</v>
      </c>
      <c r="R81" s="55">
        <f t="shared" si="25"/>
        <v>3822.5</v>
      </c>
      <c r="S81" s="55">
        <f t="shared" si="22"/>
        <v>23497.5</v>
      </c>
      <c r="T81" s="68" t="s">
        <v>41</v>
      </c>
    </row>
    <row r="82" spans="1:20" s="35" customFormat="1" x14ac:dyDescent="0.25">
      <c r="A82" s="81">
        <v>76</v>
      </c>
      <c r="B82" s="51" t="s">
        <v>116</v>
      </c>
      <c r="C82" s="51" t="s">
        <v>844</v>
      </c>
      <c r="D82" s="51" t="s">
        <v>1054</v>
      </c>
      <c r="E82" s="69" t="s">
        <v>124</v>
      </c>
      <c r="F82" s="52" t="s">
        <v>851</v>
      </c>
      <c r="G82" s="53">
        <v>25000</v>
      </c>
      <c r="H82" s="54">
        <v>0</v>
      </c>
      <c r="I82" s="55">
        <v>25</v>
      </c>
      <c r="J82" s="98">
        <v>717.5</v>
      </c>
      <c r="K82" s="91">
        <f t="shared" si="19"/>
        <v>1774.9999999999998</v>
      </c>
      <c r="L82" s="67">
        <f t="shared" si="20"/>
        <v>275</v>
      </c>
      <c r="M82" s="97">
        <v>760</v>
      </c>
      <c r="N82" s="55">
        <f t="shared" si="21"/>
        <v>1772.5000000000002</v>
      </c>
      <c r="O82" s="55"/>
      <c r="P82" s="55">
        <f t="shared" si="23"/>
        <v>1477.5</v>
      </c>
      <c r="Q82" s="55">
        <f t="shared" si="24"/>
        <v>1502.5</v>
      </c>
      <c r="R82" s="55">
        <f t="shared" si="25"/>
        <v>3822.5</v>
      </c>
      <c r="S82" s="55">
        <f t="shared" si="22"/>
        <v>23497.5</v>
      </c>
      <c r="T82" s="68" t="s">
        <v>41</v>
      </c>
    </row>
    <row r="83" spans="1:20" s="35" customFormat="1" x14ac:dyDescent="0.25">
      <c r="A83" s="81">
        <v>77</v>
      </c>
      <c r="B83" s="51" t="s">
        <v>883</v>
      </c>
      <c r="C83" s="51" t="s">
        <v>844</v>
      </c>
      <c r="D83" s="51" t="s">
        <v>1054</v>
      </c>
      <c r="E83" s="69" t="s">
        <v>124</v>
      </c>
      <c r="F83" s="52" t="s">
        <v>851</v>
      </c>
      <c r="G83" s="53">
        <v>25000</v>
      </c>
      <c r="H83" s="54">
        <v>0</v>
      </c>
      <c r="I83" s="55">
        <v>25</v>
      </c>
      <c r="J83" s="98">
        <v>717.5</v>
      </c>
      <c r="K83" s="91">
        <f t="shared" si="19"/>
        <v>1774.9999999999998</v>
      </c>
      <c r="L83" s="67">
        <f t="shared" si="20"/>
        <v>275</v>
      </c>
      <c r="M83" s="97">
        <v>760</v>
      </c>
      <c r="N83" s="55">
        <f t="shared" si="21"/>
        <v>1772.5000000000002</v>
      </c>
      <c r="O83" s="55"/>
      <c r="P83" s="55">
        <f t="shared" si="23"/>
        <v>1477.5</v>
      </c>
      <c r="Q83" s="55">
        <f t="shared" si="24"/>
        <v>1502.5</v>
      </c>
      <c r="R83" s="55">
        <f t="shared" si="25"/>
        <v>3822.5</v>
      </c>
      <c r="S83" s="55">
        <v>23497.5</v>
      </c>
      <c r="T83" s="68" t="s">
        <v>41</v>
      </c>
    </row>
    <row r="84" spans="1:20" s="35" customFormat="1" x14ac:dyDescent="0.25">
      <c r="A84" s="81">
        <v>78</v>
      </c>
      <c r="B84" s="51" t="s">
        <v>1099</v>
      </c>
      <c r="C84" s="51" t="s">
        <v>844</v>
      </c>
      <c r="D84" s="51" t="s">
        <v>1054</v>
      </c>
      <c r="E84" s="69" t="s">
        <v>124</v>
      </c>
      <c r="F84" s="52" t="s">
        <v>851</v>
      </c>
      <c r="G84" s="53">
        <v>25000</v>
      </c>
      <c r="H84" s="54">
        <v>0</v>
      </c>
      <c r="I84" s="55">
        <v>25</v>
      </c>
      <c r="J84" s="98">
        <v>717.5</v>
      </c>
      <c r="K84" s="91">
        <f t="shared" si="19"/>
        <v>1774.9999999999998</v>
      </c>
      <c r="L84" s="67">
        <f t="shared" si="20"/>
        <v>275</v>
      </c>
      <c r="M84" s="97">
        <v>760</v>
      </c>
      <c r="N84" s="55">
        <f t="shared" si="21"/>
        <v>1772.5000000000002</v>
      </c>
      <c r="O84" s="55"/>
      <c r="P84" s="55">
        <f t="shared" si="23"/>
        <v>1477.5</v>
      </c>
      <c r="Q84" s="55">
        <f t="shared" si="24"/>
        <v>1502.5</v>
      </c>
      <c r="R84" s="55">
        <f t="shared" si="25"/>
        <v>3822.5</v>
      </c>
      <c r="S84" s="55">
        <v>23497.5</v>
      </c>
      <c r="T84" s="68" t="s">
        <v>41</v>
      </c>
    </row>
    <row r="85" spans="1:20" s="35" customFormat="1" x14ac:dyDescent="0.25">
      <c r="A85" s="81">
        <v>79</v>
      </c>
      <c r="B85" s="51" t="s">
        <v>126</v>
      </c>
      <c r="C85" s="51" t="s">
        <v>844</v>
      </c>
      <c r="D85" s="51" t="s">
        <v>128</v>
      </c>
      <c r="E85" s="69" t="s">
        <v>106</v>
      </c>
      <c r="F85" s="52" t="s">
        <v>852</v>
      </c>
      <c r="G85" s="53">
        <v>65000</v>
      </c>
      <c r="H85" s="53">
        <v>4084.48</v>
      </c>
      <c r="I85" s="55">
        <v>25</v>
      </c>
      <c r="J85" s="98">
        <v>1865.5</v>
      </c>
      <c r="K85" s="91">
        <f t="shared" si="19"/>
        <v>4615</v>
      </c>
      <c r="L85" s="67">
        <f t="shared" si="20"/>
        <v>715.00000000000011</v>
      </c>
      <c r="M85" s="97">
        <v>1976</v>
      </c>
      <c r="N85" s="55">
        <f t="shared" si="21"/>
        <v>4608.5</v>
      </c>
      <c r="O85" s="55"/>
      <c r="P85" s="55">
        <f t="shared" si="23"/>
        <v>3841.5</v>
      </c>
      <c r="Q85" s="55">
        <f t="shared" si="24"/>
        <v>7950.98</v>
      </c>
      <c r="R85" s="55">
        <f t="shared" si="25"/>
        <v>9938.5</v>
      </c>
      <c r="S85" s="55">
        <f t="shared" ref="S85:S111" si="26">+G85-Q85</f>
        <v>57049.020000000004</v>
      </c>
      <c r="T85" s="68" t="s">
        <v>41</v>
      </c>
    </row>
    <row r="86" spans="1:20" s="35" customFormat="1" x14ac:dyDescent="0.25">
      <c r="A86" s="81">
        <v>80</v>
      </c>
      <c r="B86" s="51" t="s">
        <v>999</v>
      </c>
      <c r="C86" s="51" t="s">
        <v>844</v>
      </c>
      <c r="D86" s="51" t="s">
        <v>128</v>
      </c>
      <c r="E86" s="69" t="s">
        <v>35</v>
      </c>
      <c r="F86" s="52" t="s">
        <v>852</v>
      </c>
      <c r="G86" s="53">
        <v>25000</v>
      </c>
      <c r="H86" s="54">
        <v>0</v>
      </c>
      <c r="I86" s="55">
        <v>25</v>
      </c>
      <c r="J86" s="98">
        <v>717.5</v>
      </c>
      <c r="K86" s="91">
        <f t="shared" si="19"/>
        <v>1774.9999999999998</v>
      </c>
      <c r="L86" s="67">
        <f t="shared" si="20"/>
        <v>275</v>
      </c>
      <c r="M86" s="97">
        <v>760</v>
      </c>
      <c r="N86" s="55">
        <f t="shared" si="21"/>
        <v>1772.5000000000002</v>
      </c>
      <c r="O86" s="55"/>
      <c r="P86" s="55">
        <f t="shared" si="23"/>
        <v>1477.5</v>
      </c>
      <c r="Q86" s="55">
        <f t="shared" si="24"/>
        <v>1502.5</v>
      </c>
      <c r="R86" s="55">
        <f t="shared" si="25"/>
        <v>3822.5</v>
      </c>
      <c r="S86" s="55">
        <f t="shared" si="26"/>
        <v>23497.5</v>
      </c>
      <c r="T86" s="68" t="s">
        <v>41</v>
      </c>
    </row>
    <row r="87" spans="1:20" s="35" customFormat="1" x14ac:dyDescent="0.25">
      <c r="A87" s="81">
        <v>81</v>
      </c>
      <c r="B87" s="51" t="s">
        <v>127</v>
      </c>
      <c r="C87" s="51" t="s">
        <v>844</v>
      </c>
      <c r="D87" s="51" t="s">
        <v>128</v>
      </c>
      <c r="E87" s="69" t="s">
        <v>35</v>
      </c>
      <c r="F87" s="52" t="s">
        <v>852</v>
      </c>
      <c r="G87" s="53">
        <v>25000</v>
      </c>
      <c r="H87" s="54">
        <v>0</v>
      </c>
      <c r="I87" s="55">
        <v>25</v>
      </c>
      <c r="J87" s="98">
        <v>717.5</v>
      </c>
      <c r="K87" s="91">
        <f t="shared" si="19"/>
        <v>1774.9999999999998</v>
      </c>
      <c r="L87" s="67">
        <f t="shared" si="20"/>
        <v>275</v>
      </c>
      <c r="M87" s="97">
        <v>760</v>
      </c>
      <c r="N87" s="55">
        <f t="shared" si="21"/>
        <v>1772.5000000000002</v>
      </c>
      <c r="O87" s="55"/>
      <c r="P87" s="55">
        <f t="shared" si="23"/>
        <v>1477.5</v>
      </c>
      <c r="Q87" s="55">
        <f t="shared" si="24"/>
        <v>1502.5</v>
      </c>
      <c r="R87" s="55">
        <f t="shared" si="25"/>
        <v>3822.5</v>
      </c>
      <c r="S87" s="55">
        <f t="shared" si="26"/>
        <v>23497.5</v>
      </c>
      <c r="T87" s="68" t="s">
        <v>41</v>
      </c>
    </row>
    <row r="88" spans="1:20" s="35" customFormat="1" x14ac:dyDescent="0.25">
      <c r="A88" s="81">
        <v>82</v>
      </c>
      <c r="B88" s="51" t="s">
        <v>1131</v>
      </c>
      <c r="C88" s="51" t="s">
        <v>845</v>
      </c>
      <c r="D88" s="93" t="s">
        <v>1062</v>
      </c>
      <c r="E88" s="69" t="s">
        <v>131</v>
      </c>
      <c r="F88" s="52" t="s">
        <v>852</v>
      </c>
      <c r="G88" s="53">
        <v>39666.67</v>
      </c>
      <c r="H88" s="88">
        <v>395.61</v>
      </c>
      <c r="I88" s="55">
        <v>25</v>
      </c>
      <c r="J88" s="98">
        <v>1138.43</v>
      </c>
      <c r="K88" s="91">
        <f t="shared" si="19"/>
        <v>2816.3335699999998</v>
      </c>
      <c r="L88" s="67">
        <f t="shared" si="20"/>
        <v>436.33337</v>
      </c>
      <c r="M88" s="97">
        <v>1205.8699999999999</v>
      </c>
      <c r="N88" s="55">
        <f t="shared" si="21"/>
        <v>2812.3669030000001</v>
      </c>
      <c r="O88" s="55"/>
      <c r="P88" s="55">
        <f t="shared" si="23"/>
        <v>2344.3000000000002</v>
      </c>
      <c r="Q88" s="55">
        <f t="shared" si="24"/>
        <v>2764.91</v>
      </c>
      <c r="R88" s="55">
        <f t="shared" si="25"/>
        <v>6065.0338429999993</v>
      </c>
      <c r="S88" s="55">
        <f t="shared" si="26"/>
        <v>36901.759999999995</v>
      </c>
      <c r="T88" s="68" t="s">
        <v>41</v>
      </c>
    </row>
    <row r="89" spans="1:20" s="35" customFormat="1" x14ac:dyDescent="0.25">
      <c r="A89" s="81">
        <v>83</v>
      </c>
      <c r="B89" s="92" t="s">
        <v>129</v>
      </c>
      <c r="C89" s="92" t="s">
        <v>845</v>
      </c>
      <c r="D89" s="93" t="s">
        <v>1062</v>
      </c>
      <c r="E89" s="92" t="s">
        <v>130</v>
      </c>
      <c r="F89" s="52" t="s">
        <v>851</v>
      </c>
      <c r="G89" s="88">
        <v>35000</v>
      </c>
      <c r="H89" s="54">
        <v>0</v>
      </c>
      <c r="I89" s="55">
        <v>25</v>
      </c>
      <c r="J89" s="98">
        <v>1004.5</v>
      </c>
      <c r="K89" s="91">
        <f t="shared" si="19"/>
        <v>2485</v>
      </c>
      <c r="L89" s="67">
        <f t="shared" si="20"/>
        <v>385.00000000000006</v>
      </c>
      <c r="M89" s="97">
        <v>1064</v>
      </c>
      <c r="N89" s="55">
        <f t="shared" si="21"/>
        <v>2481.5</v>
      </c>
      <c r="O89" s="55"/>
      <c r="P89" s="55">
        <f t="shared" si="23"/>
        <v>2068.5</v>
      </c>
      <c r="Q89" s="55">
        <f t="shared" si="24"/>
        <v>2093.5</v>
      </c>
      <c r="R89" s="55">
        <f t="shared" si="25"/>
        <v>5351.5</v>
      </c>
      <c r="S89" s="55">
        <f t="shared" si="26"/>
        <v>32906.5</v>
      </c>
      <c r="T89" s="68" t="s">
        <v>41</v>
      </c>
    </row>
    <row r="90" spans="1:20" s="35" customFormat="1" x14ac:dyDescent="0.25">
      <c r="A90" s="81">
        <v>84</v>
      </c>
      <c r="B90" s="51" t="s">
        <v>300</v>
      </c>
      <c r="C90" s="51" t="s">
        <v>844</v>
      </c>
      <c r="D90" s="51" t="s">
        <v>1062</v>
      </c>
      <c r="E90" s="51" t="s">
        <v>35</v>
      </c>
      <c r="F90" s="52" t="s">
        <v>852</v>
      </c>
      <c r="G90" s="53">
        <v>29400</v>
      </c>
      <c r="H90" s="54">
        <v>0</v>
      </c>
      <c r="I90" s="55">
        <v>25</v>
      </c>
      <c r="J90" s="98">
        <v>843.78</v>
      </c>
      <c r="K90" s="91">
        <f>+G90*7.1%</f>
        <v>2087.3999999999996</v>
      </c>
      <c r="L90" s="67">
        <f>+G90*1.1%</f>
        <v>323.40000000000003</v>
      </c>
      <c r="M90" s="97">
        <v>893.76</v>
      </c>
      <c r="N90" s="55">
        <f>+G90*7.09%</f>
        <v>2084.46</v>
      </c>
      <c r="O90" s="55"/>
      <c r="P90" s="55">
        <f>+J90+M90</f>
        <v>1737.54</v>
      </c>
      <c r="Q90" s="55">
        <f t="shared" si="24"/>
        <v>1762.54</v>
      </c>
      <c r="R90" s="55">
        <f t="shared" si="25"/>
        <v>4495.26</v>
      </c>
      <c r="S90" s="55">
        <f>+G90-Q90</f>
        <v>27637.46</v>
      </c>
      <c r="T90" s="68" t="s">
        <v>41</v>
      </c>
    </row>
    <row r="91" spans="1:20" s="35" customFormat="1" x14ac:dyDescent="0.25">
      <c r="A91" s="81">
        <v>85</v>
      </c>
      <c r="B91" s="92" t="s">
        <v>850</v>
      </c>
      <c r="C91" s="92" t="s">
        <v>844</v>
      </c>
      <c r="D91" s="51" t="s">
        <v>1062</v>
      </c>
      <c r="E91" s="92" t="s">
        <v>64</v>
      </c>
      <c r="F91" s="52" t="s">
        <v>851</v>
      </c>
      <c r="G91" s="88">
        <v>28000</v>
      </c>
      <c r="H91" s="54">
        <v>0</v>
      </c>
      <c r="I91" s="55">
        <v>25</v>
      </c>
      <c r="J91" s="98">
        <v>803.6</v>
      </c>
      <c r="K91" s="91">
        <f t="shared" si="19"/>
        <v>1987.9999999999998</v>
      </c>
      <c r="L91" s="67">
        <f t="shared" si="20"/>
        <v>308.00000000000006</v>
      </c>
      <c r="M91" s="109">
        <v>851.2</v>
      </c>
      <c r="N91" s="55">
        <f t="shared" si="21"/>
        <v>1985.2</v>
      </c>
      <c r="O91" s="55"/>
      <c r="P91" s="55">
        <f t="shared" si="23"/>
        <v>1654.8000000000002</v>
      </c>
      <c r="Q91" s="55">
        <f t="shared" si="24"/>
        <v>1679.8000000000002</v>
      </c>
      <c r="R91" s="55">
        <f t="shared" si="25"/>
        <v>4281.2</v>
      </c>
      <c r="S91" s="55">
        <f t="shared" si="26"/>
        <v>26320.2</v>
      </c>
      <c r="T91" s="68" t="s">
        <v>41</v>
      </c>
    </row>
    <row r="92" spans="1:20" s="84" customFormat="1" x14ac:dyDescent="0.25">
      <c r="A92" s="81">
        <v>86</v>
      </c>
      <c r="B92" s="51" t="s">
        <v>794</v>
      </c>
      <c r="C92" s="51" t="s">
        <v>844</v>
      </c>
      <c r="D92" s="51" t="s">
        <v>1062</v>
      </c>
      <c r="E92" s="51" t="s">
        <v>35</v>
      </c>
      <c r="F92" s="52" t="s">
        <v>852</v>
      </c>
      <c r="G92" s="53">
        <v>25000</v>
      </c>
      <c r="H92" s="54">
        <v>0</v>
      </c>
      <c r="I92" s="55">
        <v>25</v>
      </c>
      <c r="J92" s="98">
        <v>717.5</v>
      </c>
      <c r="K92" s="91">
        <f t="shared" si="19"/>
        <v>1774.9999999999998</v>
      </c>
      <c r="L92" s="67">
        <f t="shared" si="20"/>
        <v>275</v>
      </c>
      <c r="M92" s="97">
        <v>760</v>
      </c>
      <c r="N92" s="55">
        <f t="shared" si="21"/>
        <v>1772.5000000000002</v>
      </c>
      <c r="O92" s="55"/>
      <c r="P92" s="55">
        <f t="shared" si="23"/>
        <v>1477.5</v>
      </c>
      <c r="Q92" s="55">
        <f t="shared" si="24"/>
        <v>1502.5</v>
      </c>
      <c r="R92" s="55">
        <f t="shared" si="25"/>
        <v>3822.5</v>
      </c>
      <c r="S92" s="55">
        <f t="shared" si="26"/>
        <v>23497.5</v>
      </c>
      <c r="T92" s="68" t="s">
        <v>41</v>
      </c>
    </row>
    <row r="93" spans="1:20" s="84" customFormat="1" x14ac:dyDescent="0.25">
      <c r="A93" s="81">
        <v>87</v>
      </c>
      <c r="B93" s="51" t="s">
        <v>1052</v>
      </c>
      <c r="C93" s="51" t="s">
        <v>845</v>
      </c>
      <c r="D93" s="51" t="s">
        <v>1062</v>
      </c>
      <c r="E93" s="51" t="s">
        <v>122</v>
      </c>
      <c r="F93" s="52" t="s">
        <v>848</v>
      </c>
      <c r="G93" s="53">
        <v>30000</v>
      </c>
      <c r="H93" s="54">
        <v>0</v>
      </c>
      <c r="I93" s="55">
        <v>25</v>
      </c>
      <c r="J93" s="98">
        <v>861</v>
      </c>
      <c r="K93" s="91">
        <f t="shared" si="19"/>
        <v>2130</v>
      </c>
      <c r="L93" s="67">
        <f t="shared" si="20"/>
        <v>330.00000000000006</v>
      </c>
      <c r="M93" s="97">
        <v>912</v>
      </c>
      <c r="N93" s="55">
        <f t="shared" si="21"/>
        <v>2127</v>
      </c>
      <c r="O93" s="55"/>
      <c r="P93" s="55">
        <f t="shared" si="23"/>
        <v>1773</v>
      </c>
      <c r="Q93" s="55">
        <f t="shared" si="24"/>
        <v>1798</v>
      </c>
      <c r="R93" s="55">
        <f t="shared" si="25"/>
        <v>4587</v>
      </c>
      <c r="S93" s="55">
        <f t="shared" si="26"/>
        <v>28202</v>
      </c>
      <c r="T93" s="68" t="s">
        <v>41</v>
      </c>
    </row>
    <row r="94" spans="1:20" s="35" customFormat="1" x14ac:dyDescent="0.25">
      <c r="A94" s="81">
        <v>88</v>
      </c>
      <c r="B94" s="51" t="s">
        <v>114</v>
      </c>
      <c r="C94" s="51" t="s">
        <v>844</v>
      </c>
      <c r="D94" s="51" t="s">
        <v>1062</v>
      </c>
      <c r="E94" s="51" t="s">
        <v>125</v>
      </c>
      <c r="F94" s="52" t="s">
        <v>851</v>
      </c>
      <c r="G94" s="53">
        <v>27300</v>
      </c>
      <c r="H94" s="54">
        <v>0</v>
      </c>
      <c r="I94" s="55">
        <v>25</v>
      </c>
      <c r="J94" s="98">
        <v>783.51</v>
      </c>
      <c r="K94" s="91">
        <f>+G94*7.1%</f>
        <v>1938.2999999999997</v>
      </c>
      <c r="L94" s="67">
        <f>+G94*1.1%</f>
        <v>300.3</v>
      </c>
      <c r="M94" s="97">
        <v>829.92</v>
      </c>
      <c r="N94" s="55">
        <f>+G94*7.09%</f>
        <v>1935.5700000000002</v>
      </c>
      <c r="O94" s="55"/>
      <c r="P94" s="55">
        <f>+J94+M94</f>
        <v>1613.4299999999998</v>
      </c>
      <c r="Q94" s="55">
        <f t="shared" si="24"/>
        <v>1638.4299999999998</v>
      </c>
      <c r="R94" s="55">
        <f t="shared" si="25"/>
        <v>4174.17</v>
      </c>
      <c r="S94" s="55">
        <f>+G94-Q94</f>
        <v>25661.57</v>
      </c>
      <c r="T94" s="68" t="s">
        <v>41</v>
      </c>
    </row>
    <row r="95" spans="1:20" s="35" customFormat="1" x14ac:dyDescent="0.25">
      <c r="A95" s="81">
        <v>89</v>
      </c>
      <c r="B95" s="51" t="s">
        <v>115</v>
      </c>
      <c r="C95" s="51" t="s">
        <v>844</v>
      </c>
      <c r="D95" s="51" t="s">
        <v>1062</v>
      </c>
      <c r="E95" s="69" t="s">
        <v>124</v>
      </c>
      <c r="F95" s="52" t="s">
        <v>851</v>
      </c>
      <c r="G95" s="53">
        <v>25000</v>
      </c>
      <c r="H95" s="54">
        <v>0</v>
      </c>
      <c r="I95" s="55">
        <v>25</v>
      </c>
      <c r="J95" s="98">
        <v>717.5</v>
      </c>
      <c r="K95" s="91">
        <f>+G95*7.1%</f>
        <v>1774.9999999999998</v>
      </c>
      <c r="L95" s="67">
        <f>+G95*1.1%</f>
        <v>275</v>
      </c>
      <c r="M95" s="97">
        <v>760</v>
      </c>
      <c r="N95" s="55">
        <f>+G95*7.09%</f>
        <v>1772.5000000000002</v>
      </c>
      <c r="O95" s="55"/>
      <c r="P95" s="55">
        <f>+J95+M95</f>
        <v>1477.5</v>
      </c>
      <c r="Q95" s="55">
        <f t="shared" si="24"/>
        <v>1502.5</v>
      </c>
      <c r="R95" s="55">
        <f t="shared" si="25"/>
        <v>3822.5</v>
      </c>
      <c r="S95" s="55">
        <f>+G95-Q95</f>
        <v>23497.5</v>
      </c>
      <c r="T95" s="68" t="s">
        <v>41</v>
      </c>
    </row>
    <row r="96" spans="1:20" s="35" customFormat="1" x14ac:dyDescent="0.25">
      <c r="A96" s="81">
        <v>90</v>
      </c>
      <c r="B96" s="51" t="s">
        <v>100</v>
      </c>
      <c r="C96" s="92" t="s">
        <v>844</v>
      </c>
      <c r="D96" s="51" t="s">
        <v>99</v>
      </c>
      <c r="E96" s="51" t="s">
        <v>105</v>
      </c>
      <c r="F96" s="52" t="s">
        <v>852</v>
      </c>
      <c r="G96" s="53">
        <v>50000</v>
      </c>
      <c r="H96" s="53">
        <v>1854</v>
      </c>
      <c r="I96" s="55">
        <v>25</v>
      </c>
      <c r="J96" s="98">
        <v>1435</v>
      </c>
      <c r="K96" s="91">
        <f t="shared" si="19"/>
        <v>3549.9999999999995</v>
      </c>
      <c r="L96" s="67">
        <f t="shared" si="20"/>
        <v>550</v>
      </c>
      <c r="M96" s="97">
        <v>1520</v>
      </c>
      <c r="N96" s="55">
        <f t="shared" si="21"/>
        <v>3545.0000000000005</v>
      </c>
      <c r="O96" s="55"/>
      <c r="P96" s="55">
        <f t="shared" si="23"/>
        <v>2955</v>
      </c>
      <c r="Q96" s="55">
        <f t="shared" si="24"/>
        <v>4834</v>
      </c>
      <c r="R96" s="55">
        <f t="shared" si="25"/>
        <v>7645</v>
      </c>
      <c r="S96" s="55">
        <f t="shared" si="26"/>
        <v>45166</v>
      </c>
      <c r="T96" s="68" t="s">
        <v>41</v>
      </c>
    </row>
    <row r="97" spans="1:20" s="35" customFormat="1" x14ac:dyDescent="0.25">
      <c r="A97" s="81">
        <v>91</v>
      </c>
      <c r="B97" s="51" t="s">
        <v>102</v>
      </c>
      <c r="C97" s="92" t="s">
        <v>845</v>
      </c>
      <c r="D97" s="51" t="s">
        <v>99</v>
      </c>
      <c r="E97" s="51" t="s">
        <v>35</v>
      </c>
      <c r="F97" s="52" t="s">
        <v>851</v>
      </c>
      <c r="G97" s="53">
        <v>25000</v>
      </c>
      <c r="H97" s="54">
        <v>0</v>
      </c>
      <c r="I97" s="55">
        <v>25</v>
      </c>
      <c r="J97" s="98">
        <v>717.5</v>
      </c>
      <c r="K97" s="91">
        <f t="shared" si="19"/>
        <v>1774.9999999999998</v>
      </c>
      <c r="L97" s="67">
        <f t="shared" si="20"/>
        <v>275</v>
      </c>
      <c r="M97" s="97">
        <v>760</v>
      </c>
      <c r="N97" s="55">
        <f t="shared" si="21"/>
        <v>1772.5000000000002</v>
      </c>
      <c r="O97" s="55"/>
      <c r="P97" s="55">
        <f t="shared" si="23"/>
        <v>1477.5</v>
      </c>
      <c r="Q97" s="55">
        <f t="shared" si="24"/>
        <v>1502.5</v>
      </c>
      <c r="R97" s="55">
        <f t="shared" si="25"/>
        <v>3822.5</v>
      </c>
      <c r="S97" s="55">
        <f t="shared" si="26"/>
        <v>23497.5</v>
      </c>
      <c r="T97" s="68" t="s">
        <v>41</v>
      </c>
    </row>
    <row r="98" spans="1:20" s="35" customFormat="1" x14ac:dyDescent="0.25">
      <c r="A98" s="81">
        <v>92</v>
      </c>
      <c r="B98" s="51" t="s">
        <v>241</v>
      </c>
      <c r="C98" s="92" t="s">
        <v>844</v>
      </c>
      <c r="D98" s="51" t="s">
        <v>239</v>
      </c>
      <c r="E98" s="51" t="s">
        <v>243</v>
      </c>
      <c r="F98" s="52" t="s">
        <v>852</v>
      </c>
      <c r="G98" s="53">
        <v>67500</v>
      </c>
      <c r="H98" s="53">
        <v>4211.84</v>
      </c>
      <c r="I98" s="55">
        <v>25</v>
      </c>
      <c r="J98" s="98">
        <v>1937.25</v>
      </c>
      <c r="K98" s="91">
        <f t="shared" si="19"/>
        <v>4792.5</v>
      </c>
      <c r="L98" s="67">
        <f t="shared" si="20"/>
        <v>742.50000000000011</v>
      </c>
      <c r="M98" s="97">
        <v>2052</v>
      </c>
      <c r="N98" s="55">
        <f t="shared" si="21"/>
        <v>4785.75</v>
      </c>
      <c r="O98" s="55"/>
      <c r="P98" s="55">
        <f t="shared" si="23"/>
        <v>3989.25</v>
      </c>
      <c r="Q98" s="55">
        <f t="shared" si="24"/>
        <v>8226.09</v>
      </c>
      <c r="R98" s="55">
        <f t="shared" si="25"/>
        <v>10320.75</v>
      </c>
      <c r="S98" s="55">
        <f t="shared" si="26"/>
        <v>59273.91</v>
      </c>
      <c r="T98" s="68" t="s">
        <v>41</v>
      </c>
    </row>
    <row r="99" spans="1:20" s="35" customFormat="1" x14ac:dyDescent="0.25">
      <c r="A99" s="81">
        <v>93</v>
      </c>
      <c r="B99" s="51" t="s">
        <v>240</v>
      </c>
      <c r="C99" s="92" t="s">
        <v>844</v>
      </c>
      <c r="D99" s="51" t="s">
        <v>239</v>
      </c>
      <c r="E99" s="51" t="s">
        <v>89</v>
      </c>
      <c r="F99" s="52" t="s">
        <v>852</v>
      </c>
      <c r="G99" s="53">
        <v>35000</v>
      </c>
      <c r="H99" s="54">
        <v>0</v>
      </c>
      <c r="I99" s="55">
        <v>25</v>
      </c>
      <c r="J99" s="98">
        <v>1004.5</v>
      </c>
      <c r="K99" s="91">
        <f t="shared" si="19"/>
        <v>2485</v>
      </c>
      <c r="L99" s="67">
        <f t="shared" si="20"/>
        <v>385.00000000000006</v>
      </c>
      <c r="M99" s="97">
        <v>1064</v>
      </c>
      <c r="N99" s="55">
        <f t="shared" si="21"/>
        <v>2481.5</v>
      </c>
      <c r="O99" s="55"/>
      <c r="P99" s="55">
        <f t="shared" si="23"/>
        <v>2068.5</v>
      </c>
      <c r="Q99" s="55">
        <f t="shared" si="24"/>
        <v>2093.5</v>
      </c>
      <c r="R99" s="55">
        <f t="shared" si="25"/>
        <v>5351.5</v>
      </c>
      <c r="S99" s="55">
        <f t="shared" si="26"/>
        <v>32906.5</v>
      </c>
      <c r="T99" s="68" t="s">
        <v>41</v>
      </c>
    </row>
    <row r="100" spans="1:20" s="35" customFormat="1" x14ac:dyDescent="0.25">
      <c r="A100" s="81">
        <v>94</v>
      </c>
      <c r="B100" s="51" t="s">
        <v>246</v>
      </c>
      <c r="C100" s="92" t="s">
        <v>844</v>
      </c>
      <c r="D100" s="51" t="s">
        <v>244</v>
      </c>
      <c r="E100" s="51" t="s">
        <v>248</v>
      </c>
      <c r="F100" s="52" t="s">
        <v>851</v>
      </c>
      <c r="G100" s="53">
        <v>61000</v>
      </c>
      <c r="H100" s="88">
        <v>3331.76</v>
      </c>
      <c r="I100" s="55">
        <v>25</v>
      </c>
      <c r="J100" s="98">
        <v>1750.7</v>
      </c>
      <c r="K100" s="91">
        <f t="shared" si="19"/>
        <v>4331</v>
      </c>
      <c r="L100" s="67">
        <f t="shared" si="20"/>
        <v>671.00000000000011</v>
      </c>
      <c r="M100" s="97">
        <v>1854.4</v>
      </c>
      <c r="N100" s="55">
        <f t="shared" si="21"/>
        <v>4324.9000000000005</v>
      </c>
      <c r="O100" s="55"/>
      <c r="P100" s="55">
        <f t="shared" si="23"/>
        <v>3605.1000000000004</v>
      </c>
      <c r="Q100" s="55">
        <f t="shared" si="24"/>
        <v>6961.8600000000006</v>
      </c>
      <c r="R100" s="55">
        <f t="shared" si="25"/>
        <v>9326.9000000000015</v>
      </c>
      <c r="S100" s="55">
        <f t="shared" si="26"/>
        <v>54038.14</v>
      </c>
      <c r="T100" s="68" t="s">
        <v>41</v>
      </c>
    </row>
    <row r="101" spans="1:20" s="35" customFormat="1" x14ac:dyDescent="0.25">
      <c r="A101" s="81">
        <v>95</v>
      </c>
      <c r="B101" s="51" t="s">
        <v>245</v>
      </c>
      <c r="C101" s="92" t="s">
        <v>845</v>
      </c>
      <c r="D101" s="51" t="s">
        <v>244</v>
      </c>
      <c r="E101" s="51" t="s">
        <v>247</v>
      </c>
      <c r="F101" s="52" t="s">
        <v>852</v>
      </c>
      <c r="G101" s="53">
        <v>55000</v>
      </c>
      <c r="H101" s="88">
        <v>2302.36</v>
      </c>
      <c r="I101" s="55">
        <v>25</v>
      </c>
      <c r="J101" s="98">
        <v>1578.5</v>
      </c>
      <c r="K101" s="91">
        <f t="shared" si="19"/>
        <v>3904.9999999999995</v>
      </c>
      <c r="L101" s="67">
        <f t="shared" si="20"/>
        <v>605.00000000000011</v>
      </c>
      <c r="M101" s="97">
        <v>1672</v>
      </c>
      <c r="N101" s="55">
        <f t="shared" si="21"/>
        <v>3899.5000000000005</v>
      </c>
      <c r="O101" s="55"/>
      <c r="P101" s="55">
        <f t="shared" si="23"/>
        <v>3250.5</v>
      </c>
      <c r="Q101" s="55">
        <f t="shared" si="24"/>
        <v>5577.8600000000006</v>
      </c>
      <c r="R101" s="55">
        <f t="shared" si="25"/>
        <v>8409.5</v>
      </c>
      <c r="S101" s="55">
        <f t="shared" si="26"/>
        <v>49422.14</v>
      </c>
      <c r="T101" s="68" t="s">
        <v>41</v>
      </c>
    </row>
    <row r="102" spans="1:20" s="35" customFormat="1" x14ac:dyDescent="0.25">
      <c r="A102" s="81">
        <v>96</v>
      </c>
      <c r="B102" s="51" t="s">
        <v>251</v>
      </c>
      <c r="C102" s="92" t="s">
        <v>845</v>
      </c>
      <c r="D102" s="51" t="s">
        <v>252</v>
      </c>
      <c r="E102" s="51" t="s">
        <v>253</v>
      </c>
      <c r="F102" s="52" t="s">
        <v>851</v>
      </c>
      <c r="G102" s="53">
        <v>60000</v>
      </c>
      <c r="H102" s="53">
        <v>3486.68</v>
      </c>
      <c r="I102" s="55">
        <v>25</v>
      </c>
      <c r="J102" s="98">
        <v>1722</v>
      </c>
      <c r="K102" s="91">
        <f t="shared" si="19"/>
        <v>4260</v>
      </c>
      <c r="L102" s="67">
        <f t="shared" si="20"/>
        <v>660.00000000000011</v>
      </c>
      <c r="M102" s="97">
        <v>1824</v>
      </c>
      <c r="N102" s="55">
        <f t="shared" si="21"/>
        <v>4254</v>
      </c>
      <c r="O102" s="55"/>
      <c r="P102" s="55">
        <f t="shared" si="23"/>
        <v>3546</v>
      </c>
      <c r="Q102" s="55">
        <f t="shared" si="24"/>
        <v>7057.68</v>
      </c>
      <c r="R102" s="55">
        <f t="shared" si="25"/>
        <v>9174</v>
      </c>
      <c r="S102" s="55">
        <f t="shared" si="26"/>
        <v>52942.32</v>
      </c>
      <c r="T102" s="68" t="s">
        <v>41</v>
      </c>
    </row>
    <row r="103" spans="1:20" s="35" customFormat="1" x14ac:dyDescent="0.25">
      <c r="A103" s="81">
        <v>97</v>
      </c>
      <c r="B103" s="51" t="s">
        <v>250</v>
      </c>
      <c r="C103" s="92" t="s">
        <v>845</v>
      </c>
      <c r="D103" s="51" t="s">
        <v>252</v>
      </c>
      <c r="E103" s="51" t="s">
        <v>253</v>
      </c>
      <c r="F103" s="52" t="s">
        <v>851</v>
      </c>
      <c r="G103" s="53">
        <v>60000</v>
      </c>
      <c r="H103" s="53">
        <v>3143.58</v>
      </c>
      <c r="I103" s="55">
        <v>25</v>
      </c>
      <c r="J103" s="98">
        <v>1722</v>
      </c>
      <c r="K103" s="91">
        <f t="shared" si="19"/>
        <v>4260</v>
      </c>
      <c r="L103" s="67">
        <f t="shared" si="20"/>
        <v>660.00000000000011</v>
      </c>
      <c r="M103" s="97">
        <v>1824</v>
      </c>
      <c r="N103" s="55">
        <f t="shared" si="21"/>
        <v>4254</v>
      </c>
      <c r="O103" s="55"/>
      <c r="P103" s="55">
        <f t="shared" si="23"/>
        <v>3546</v>
      </c>
      <c r="Q103" s="55">
        <f t="shared" si="24"/>
        <v>6714.58</v>
      </c>
      <c r="R103" s="55">
        <f t="shared" si="25"/>
        <v>9174</v>
      </c>
      <c r="S103" s="55">
        <f t="shared" si="26"/>
        <v>53285.42</v>
      </c>
      <c r="T103" s="68" t="s">
        <v>41</v>
      </c>
    </row>
    <row r="104" spans="1:20" s="35" customFormat="1" x14ac:dyDescent="0.25">
      <c r="A104" s="81">
        <v>98</v>
      </c>
      <c r="B104" s="51" t="s">
        <v>249</v>
      </c>
      <c r="C104" s="92" t="s">
        <v>845</v>
      </c>
      <c r="D104" s="51" t="s">
        <v>252</v>
      </c>
      <c r="E104" s="51" t="s">
        <v>247</v>
      </c>
      <c r="F104" s="52" t="s">
        <v>852</v>
      </c>
      <c r="G104" s="53">
        <v>46000</v>
      </c>
      <c r="H104" s="53">
        <v>1289.46</v>
      </c>
      <c r="I104" s="55">
        <v>25</v>
      </c>
      <c r="J104" s="98">
        <v>1320.2</v>
      </c>
      <c r="K104" s="91">
        <f t="shared" si="19"/>
        <v>3265.9999999999995</v>
      </c>
      <c r="L104" s="67">
        <f t="shared" si="20"/>
        <v>506.00000000000006</v>
      </c>
      <c r="M104" s="97">
        <v>1398.4</v>
      </c>
      <c r="N104" s="55">
        <f t="shared" si="21"/>
        <v>3261.4</v>
      </c>
      <c r="O104" s="55"/>
      <c r="P104" s="55">
        <f t="shared" si="23"/>
        <v>2718.6000000000004</v>
      </c>
      <c r="Q104" s="55">
        <f t="shared" si="24"/>
        <v>4033.06</v>
      </c>
      <c r="R104" s="55">
        <f t="shared" si="25"/>
        <v>7033.4</v>
      </c>
      <c r="S104" s="55">
        <f t="shared" si="26"/>
        <v>41966.94</v>
      </c>
      <c r="T104" s="68" t="s">
        <v>41</v>
      </c>
    </row>
    <row r="105" spans="1:20" s="35" customFormat="1" x14ac:dyDescent="0.25">
      <c r="A105" s="81">
        <v>99</v>
      </c>
      <c r="B105" s="51" t="s">
        <v>265</v>
      </c>
      <c r="C105" s="92" t="s">
        <v>844</v>
      </c>
      <c r="D105" s="51" t="s">
        <v>264</v>
      </c>
      <c r="E105" s="51" t="s">
        <v>35</v>
      </c>
      <c r="F105" s="52" t="s">
        <v>851</v>
      </c>
      <c r="G105" s="53">
        <v>45000</v>
      </c>
      <c r="H105" s="88">
        <v>1148.33</v>
      </c>
      <c r="I105" s="55">
        <v>25</v>
      </c>
      <c r="J105" s="98">
        <v>1291.5</v>
      </c>
      <c r="K105" s="91">
        <f t="shared" si="19"/>
        <v>3194.9999999999995</v>
      </c>
      <c r="L105" s="67">
        <f t="shared" si="20"/>
        <v>495.00000000000006</v>
      </c>
      <c r="M105" s="97">
        <v>1368</v>
      </c>
      <c r="N105" s="55">
        <f t="shared" si="21"/>
        <v>3190.5</v>
      </c>
      <c r="O105" s="55"/>
      <c r="P105" s="55">
        <f t="shared" si="23"/>
        <v>2659.5</v>
      </c>
      <c r="Q105" s="55">
        <f t="shared" si="24"/>
        <v>3832.83</v>
      </c>
      <c r="R105" s="55">
        <f t="shared" si="25"/>
        <v>6880.5</v>
      </c>
      <c r="S105" s="55">
        <f t="shared" si="26"/>
        <v>41167.17</v>
      </c>
      <c r="T105" s="68" t="s">
        <v>41</v>
      </c>
    </row>
    <row r="106" spans="1:20" s="35" customFormat="1" x14ac:dyDescent="0.25">
      <c r="A106" s="81">
        <v>100</v>
      </c>
      <c r="B106" s="51" t="s">
        <v>256</v>
      </c>
      <c r="C106" s="92" t="s">
        <v>845</v>
      </c>
      <c r="D106" s="51" t="s">
        <v>254</v>
      </c>
      <c r="E106" s="51" t="s">
        <v>106</v>
      </c>
      <c r="F106" s="52" t="s">
        <v>852</v>
      </c>
      <c r="G106" s="53">
        <v>80000</v>
      </c>
      <c r="H106" s="53">
        <v>6972</v>
      </c>
      <c r="I106" s="55">
        <v>25</v>
      </c>
      <c r="J106" s="98">
        <v>2296</v>
      </c>
      <c r="K106" s="91">
        <f t="shared" si="19"/>
        <v>5679.9999999999991</v>
      </c>
      <c r="L106" s="67">
        <v>953.69</v>
      </c>
      <c r="M106" s="97">
        <v>2432</v>
      </c>
      <c r="N106" s="55">
        <f t="shared" si="21"/>
        <v>5672</v>
      </c>
      <c r="O106" s="55"/>
      <c r="P106" s="55">
        <f t="shared" si="23"/>
        <v>4728</v>
      </c>
      <c r="Q106" s="55">
        <f t="shared" si="24"/>
        <v>11725</v>
      </c>
      <c r="R106" s="55">
        <f t="shared" si="25"/>
        <v>12305.689999999999</v>
      </c>
      <c r="S106" s="55">
        <f t="shared" si="26"/>
        <v>68275</v>
      </c>
      <c r="T106" s="68" t="s">
        <v>41</v>
      </c>
    </row>
    <row r="107" spans="1:20" s="35" customFormat="1" x14ac:dyDescent="0.25">
      <c r="A107" s="81">
        <v>101</v>
      </c>
      <c r="B107" s="51" t="s">
        <v>259</v>
      </c>
      <c r="C107" s="92" t="s">
        <v>845</v>
      </c>
      <c r="D107" s="51" t="s">
        <v>254</v>
      </c>
      <c r="E107" s="51" t="s">
        <v>262</v>
      </c>
      <c r="F107" s="52" t="s">
        <v>851</v>
      </c>
      <c r="G107" s="53">
        <v>46000</v>
      </c>
      <c r="H107" s="88">
        <v>1289.46</v>
      </c>
      <c r="I107" s="55">
        <v>25</v>
      </c>
      <c r="J107" s="98">
        <v>1320.2</v>
      </c>
      <c r="K107" s="91">
        <f t="shared" si="19"/>
        <v>3265.9999999999995</v>
      </c>
      <c r="L107" s="67">
        <f t="shared" si="20"/>
        <v>506.00000000000006</v>
      </c>
      <c r="M107" s="97">
        <v>1398.4</v>
      </c>
      <c r="N107" s="55">
        <f t="shared" si="21"/>
        <v>3261.4</v>
      </c>
      <c r="O107" s="55"/>
      <c r="P107" s="55">
        <f t="shared" si="23"/>
        <v>2718.6000000000004</v>
      </c>
      <c r="Q107" s="55">
        <f t="shared" si="24"/>
        <v>4033.06</v>
      </c>
      <c r="R107" s="55">
        <f t="shared" si="25"/>
        <v>7033.4</v>
      </c>
      <c r="S107" s="55">
        <f t="shared" si="26"/>
        <v>41966.94</v>
      </c>
      <c r="T107" s="68" t="s">
        <v>41</v>
      </c>
    </row>
    <row r="108" spans="1:20" s="35" customFormat="1" x14ac:dyDescent="0.25">
      <c r="A108" s="81">
        <v>102</v>
      </c>
      <c r="B108" s="51" t="s">
        <v>255</v>
      </c>
      <c r="C108" s="92" t="s">
        <v>845</v>
      </c>
      <c r="D108" s="51" t="s">
        <v>254</v>
      </c>
      <c r="E108" s="51" t="s">
        <v>262</v>
      </c>
      <c r="F108" s="52" t="s">
        <v>851</v>
      </c>
      <c r="G108" s="53">
        <v>46000</v>
      </c>
      <c r="H108" s="121">
        <v>1032.1400000000001</v>
      </c>
      <c r="I108" s="55">
        <v>25</v>
      </c>
      <c r="J108" s="98">
        <v>1320.2</v>
      </c>
      <c r="K108" s="91">
        <f t="shared" si="19"/>
        <v>3265.9999999999995</v>
      </c>
      <c r="L108" s="67">
        <f t="shared" si="20"/>
        <v>506.00000000000006</v>
      </c>
      <c r="M108" s="97">
        <v>1398.4</v>
      </c>
      <c r="N108" s="55">
        <f t="shared" si="21"/>
        <v>3261.4</v>
      </c>
      <c r="O108" s="55"/>
      <c r="P108" s="55">
        <f t="shared" si="23"/>
        <v>2718.6000000000004</v>
      </c>
      <c r="Q108" s="55">
        <f t="shared" si="24"/>
        <v>3775.7400000000002</v>
      </c>
      <c r="R108" s="55">
        <f t="shared" si="25"/>
        <v>7033.4</v>
      </c>
      <c r="S108" s="55">
        <f t="shared" si="26"/>
        <v>42224.26</v>
      </c>
      <c r="T108" s="68" t="s">
        <v>41</v>
      </c>
    </row>
    <row r="109" spans="1:20" s="35" customFormat="1" x14ac:dyDescent="0.25">
      <c r="A109" s="81">
        <v>103</v>
      </c>
      <c r="B109" s="51" t="s">
        <v>260</v>
      </c>
      <c r="C109" s="92" t="s">
        <v>845</v>
      </c>
      <c r="D109" s="51" t="s">
        <v>254</v>
      </c>
      <c r="E109" s="51" t="s">
        <v>262</v>
      </c>
      <c r="F109" s="52" t="s">
        <v>851</v>
      </c>
      <c r="G109" s="53">
        <v>46000</v>
      </c>
      <c r="H109" s="121">
        <v>1289.46</v>
      </c>
      <c r="I109" s="55">
        <v>25</v>
      </c>
      <c r="J109" s="98">
        <v>1320.2</v>
      </c>
      <c r="K109" s="91">
        <f t="shared" si="19"/>
        <v>3265.9999999999995</v>
      </c>
      <c r="L109" s="67">
        <f t="shared" si="20"/>
        <v>506.00000000000006</v>
      </c>
      <c r="M109" s="97">
        <v>1398.4</v>
      </c>
      <c r="N109" s="55">
        <f t="shared" si="21"/>
        <v>3261.4</v>
      </c>
      <c r="O109" s="55"/>
      <c r="P109" s="55">
        <f t="shared" si="23"/>
        <v>2718.6000000000004</v>
      </c>
      <c r="Q109" s="55">
        <f t="shared" si="24"/>
        <v>4033.06</v>
      </c>
      <c r="R109" s="55">
        <f t="shared" si="25"/>
        <v>7033.4</v>
      </c>
      <c r="S109" s="55">
        <f t="shared" si="26"/>
        <v>41966.94</v>
      </c>
      <c r="T109" s="68" t="s">
        <v>41</v>
      </c>
    </row>
    <row r="110" spans="1:20" s="35" customFormat="1" x14ac:dyDescent="0.25">
      <c r="A110" s="81">
        <v>104</v>
      </c>
      <c r="B110" s="51" t="s">
        <v>261</v>
      </c>
      <c r="C110" s="92" t="s">
        <v>845</v>
      </c>
      <c r="D110" s="51" t="s">
        <v>254</v>
      </c>
      <c r="E110" s="51" t="s">
        <v>262</v>
      </c>
      <c r="F110" s="52" t="s">
        <v>851</v>
      </c>
      <c r="G110" s="53">
        <v>46000</v>
      </c>
      <c r="H110" s="88">
        <v>1289.46</v>
      </c>
      <c r="I110" s="55">
        <v>25</v>
      </c>
      <c r="J110" s="98">
        <v>1320.2</v>
      </c>
      <c r="K110" s="91">
        <f t="shared" si="19"/>
        <v>3265.9999999999995</v>
      </c>
      <c r="L110" s="67">
        <f t="shared" si="20"/>
        <v>506.00000000000006</v>
      </c>
      <c r="M110" s="97">
        <v>1398.4</v>
      </c>
      <c r="N110" s="55">
        <f t="shared" si="21"/>
        <v>3261.4</v>
      </c>
      <c r="O110" s="55"/>
      <c r="P110" s="55">
        <f t="shared" si="23"/>
        <v>2718.6000000000004</v>
      </c>
      <c r="Q110" s="55">
        <f t="shared" si="24"/>
        <v>4033.06</v>
      </c>
      <c r="R110" s="55">
        <f t="shared" si="25"/>
        <v>7033.4</v>
      </c>
      <c r="S110" s="55">
        <f t="shared" si="26"/>
        <v>41966.94</v>
      </c>
      <c r="T110" s="68" t="s">
        <v>41</v>
      </c>
    </row>
    <row r="111" spans="1:20" s="35" customFormat="1" x14ac:dyDescent="0.25">
      <c r="A111" s="81">
        <v>105</v>
      </c>
      <c r="B111" s="51" t="s">
        <v>258</v>
      </c>
      <c r="C111" s="92" t="s">
        <v>844</v>
      </c>
      <c r="D111" s="51" t="s">
        <v>254</v>
      </c>
      <c r="E111" s="51" t="s">
        <v>263</v>
      </c>
      <c r="F111" s="52" t="s">
        <v>851</v>
      </c>
      <c r="G111" s="53">
        <v>46000</v>
      </c>
      <c r="H111" s="88">
        <v>1289.46</v>
      </c>
      <c r="I111" s="55">
        <v>25</v>
      </c>
      <c r="J111" s="98">
        <v>1320.2</v>
      </c>
      <c r="K111" s="91">
        <f t="shared" si="19"/>
        <v>3265.9999999999995</v>
      </c>
      <c r="L111" s="67">
        <f t="shared" si="20"/>
        <v>506.00000000000006</v>
      </c>
      <c r="M111" s="97">
        <v>1398.4</v>
      </c>
      <c r="N111" s="55">
        <f t="shared" si="21"/>
        <v>3261.4</v>
      </c>
      <c r="O111" s="55"/>
      <c r="P111" s="55">
        <f t="shared" si="23"/>
        <v>2718.6000000000004</v>
      </c>
      <c r="Q111" s="55">
        <f t="shared" si="24"/>
        <v>4033.06</v>
      </c>
      <c r="R111" s="55">
        <f t="shared" si="25"/>
        <v>7033.4</v>
      </c>
      <c r="S111" s="55">
        <f t="shared" si="26"/>
        <v>41966.94</v>
      </c>
      <c r="T111" s="68" t="s">
        <v>41</v>
      </c>
    </row>
    <row r="112" spans="1:20" s="35" customFormat="1" x14ac:dyDescent="0.25">
      <c r="A112" s="81">
        <v>106</v>
      </c>
      <c r="B112" s="51" t="s">
        <v>257</v>
      </c>
      <c r="C112" s="92" t="s">
        <v>844</v>
      </c>
      <c r="D112" s="51" t="s">
        <v>1055</v>
      </c>
      <c r="E112" s="51" t="s">
        <v>974</v>
      </c>
      <c r="F112" s="52" t="s">
        <v>852</v>
      </c>
      <c r="G112" s="53">
        <v>46000</v>
      </c>
      <c r="H112" s="88">
        <v>1289.46</v>
      </c>
      <c r="I112" s="55">
        <v>25</v>
      </c>
      <c r="J112" s="98">
        <v>1320.2</v>
      </c>
      <c r="K112" s="91">
        <f>+G112*7.1%</f>
        <v>3265.9999999999995</v>
      </c>
      <c r="L112" s="67">
        <f>+G112*1.1%</f>
        <v>506.00000000000006</v>
      </c>
      <c r="M112" s="97">
        <v>1398.4</v>
      </c>
      <c r="N112" s="55">
        <f>+G112*7.09%</f>
        <v>3261.4</v>
      </c>
      <c r="O112" s="55"/>
      <c r="P112" s="55">
        <f>+J112+M112</f>
        <v>2718.6000000000004</v>
      </c>
      <c r="Q112" s="55">
        <f t="shared" si="24"/>
        <v>4033.06</v>
      </c>
      <c r="R112" s="55">
        <f t="shared" si="25"/>
        <v>7033.4</v>
      </c>
      <c r="S112" s="55">
        <f>+G112-Q112</f>
        <v>41966.94</v>
      </c>
      <c r="T112" s="68" t="s">
        <v>41</v>
      </c>
    </row>
    <row r="113" spans="1:20" s="41" customFormat="1" x14ac:dyDescent="0.25">
      <c r="A113" s="81">
        <v>107</v>
      </c>
      <c r="B113" s="51" t="s">
        <v>831</v>
      </c>
      <c r="C113" s="51" t="s">
        <v>844</v>
      </c>
      <c r="D113" s="51" t="s">
        <v>1055</v>
      </c>
      <c r="E113" s="51" t="s">
        <v>832</v>
      </c>
      <c r="F113" s="52" t="s">
        <v>852</v>
      </c>
      <c r="G113" s="53">
        <v>46000</v>
      </c>
      <c r="H113" s="88">
        <v>1289.46</v>
      </c>
      <c r="I113" s="55">
        <v>25</v>
      </c>
      <c r="J113" s="98">
        <v>1320.2</v>
      </c>
      <c r="K113" s="91">
        <f>+G113*7.1%</f>
        <v>3265.9999999999995</v>
      </c>
      <c r="L113" s="67">
        <f>+G113*1.1%</f>
        <v>506.00000000000006</v>
      </c>
      <c r="M113" s="97">
        <v>1398.4</v>
      </c>
      <c r="N113" s="55">
        <f>+G113*7.09%</f>
        <v>3261.4</v>
      </c>
      <c r="O113" s="55"/>
      <c r="P113" s="55">
        <f>+J113+M113</f>
        <v>2718.6000000000004</v>
      </c>
      <c r="Q113" s="55">
        <f>+H113+I113+J113+M113+O113</f>
        <v>4033.06</v>
      </c>
      <c r="R113" s="55">
        <f>+K113+L113+N113</f>
        <v>7033.4</v>
      </c>
      <c r="S113" s="55">
        <f>+G113-Q113</f>
        <v>41966.94</v>
      </c>
      <c r="T113" s="68" t="s">
        <v>41</v>
      </c>
    </row>
    <row r="114" spans="1:20" s="35" customFormat="1" x14ac:dyDescent="0.25">
      <c r="A114" s="81">
        <v>108</v>
      </c>
      <c r="B114" s="51" t="s">
        <v>45</v>
      </c>
      <c r="C114" s="51" t="s">
        <v>845</v>
      </c>
      <c r="D114" s="51" t="s">
        <v>1055</v>
      </c>
      <c r="E114" s="51" t="s">
        <v>35</v>
      </c>
      <c r="F114" s="52" t="s">
        <v>852</v>
      </c>
      <c r="G114" s="53">
        <v>25000</v>
      </c>
      <c r="H114" s="54">
        <v>0</v>
      </c>
      <c r="I114" s="55">
        <v>25</v>
      </c>
      <c r="J114" s="98">
        <v>717.5</v>
      </c>
      <c r="K114" s="91">
        <f t="shared" ref="K114:K134" si="27">+G114*7.1%</f>
        <v>1774.9999999999998</v>
      </c>
      <c r="L114" s="67">
        <f t="shared" ref="L114:L134" si="28">+G114*1.1%</f>
        <v>275</v>
      </c>
      <c r="M114" s="97">
        <v>760</v>
      </c>
      <c r="N114" s="55">
        <f t="shared" ref="N114:N134" si="29">+G114*7.09%</f>
        <v>1772.5000000000002</v>
      </c>
      <c r="O114" s="55"/>
      <c r="P114" s="55">
        <f t="shared" ref="P114:P134" si="30">+J114+M114</f>
        <v>1477.5</v>
      </c>
      <c r="Q114" s="55">
        <f t="shared" si="24"/>
        <v>1502.5</v>
      </c>
      <c r="R114" s="55">
        <f t="shared" si="25"/>
        <v>3822.5</v>
      </c>
      <c r="S114" s="55">
        <f t="shared" ref="S114:S134" si="31">+G114-Q114</f>
        <v>23497.5</v>
      </c>
      <c r="T114" s="68" t="s">
        <v>41</v>
      </c>
    </row>
    <row r="115" spans="1:20" s="35" customFormat="1" x14ac:dyDescent="0.25">
      <c r="A115" s="81">
        <v>109</v>
      </c>
      <c r="B115" s="51" t="s">
        <v>56</v>
      </c>
      <c r="C115" s="51" t="s">
        <v>844</v>
      </c>
      <c r="D115" s="51" t="s">
        <v>1055</v>
      </c>
      <c r="E115" s="51" t="s">
        <v>64</v>
      </c>
      <c r="F115" s="52" t="s">
        <v>848</v>
      </c>
      <c r="G115" s="53">
        <v>25000</v>
      </c>
      <c r="H115" s="54">
        <v>0</v>
      </c>
      <c r="I115" s="55">
        <v>25</v>
      </c>
      <c r="J115" s="98">
        <v>717.5</v>
      </c>
      <c r="K115" s="91">
        <f t="shared" si="27"/>
        <v>1774.9999999999998</v>
      </c>
      <c r="L115" s="67">
        <f t="shared" si="28"/>
        <v>275</v>
      </c>
      <c r="M115" s="97">
        <v>760</v>
      </c>
      <c r="N115" s="55">
        <f t="shared" si="29"/>
        <v>1772.5000000000002</v>
      </c>
      <c r="O115" s="55"/>
      <c r="P115" s="55">
        <f t="shared" si="30"/>
        <v>1477.5</v>
      </c>
      <c r="Q115" s="55">
        <f t="shared" si="24"/>
        <v>1502.5</v>
      </c>
      <c r="R115" s="55">
        <f t="shared" si="25"/>
        <v>3822.5</v>
      </c>
      <c r="S115" s="55">
        <f t="shared" si="31"/>
        <v>23497.5</v>
      </c>
      <c r="T115" s="68" t="s">
        <v>41</v>
      </c>
    </row>
    <row r="116" spans="1:20" s="35" customFormat="1" x14ac:dyDescent="0.25">
      <c r="A116" s="81">
        <v>110</v>
      </c>
      <c r="B116" s="51" t="s">
        <v>896</v>
      </c>
      <c r="C116" s="51" t="s">
        <v>844</v>
      </c>
      <c r="D116" s="51" t="s">
        <v>1055</v>
      </c>
      <c r="E116" s="51" t="s">
        <v>35</v>
      </c>
      <c r="F116" s="51" t="s">
        <v>42</v>
      </c>
      <c r="G116" s="53">
        <v>25000</v>
      </c>
      <c r="H116" s="54">
        <v>0</v>
      </c>
      <c r="I116" s="55">
        <v>25</v>
      </c>
      <c r="J116" s="98">
        <v>717.5</v>
      </c>
      <c r="K116" s="91">
        <f t="shared" si="27"/>
        <v>1774.9999999999998</v>
      </c>
      <c r="L116" s="67">
        <f t="shared" si="28"/>
        <v>275</v>
      </c>
      <c r="M116" s="97">
        <v>760</v>
      </c>
      <c r="N116" s="55">
        <f t="shared" si="29"/>
        <v>1772.5000000000002</v>
      </c>
      <c r="O116" s="55"/>
      <c r="P116" s="55">
        <f t="shared" si="30"/>
        <v>1477.5</v>
      </c>
      <c r="Q116" s="55">
        <f t="shared" si="24"/>
        <v>1502.5</v>
      </c>
      <c r="R116" s="55">
        <f t="shared" si="25"/>
        <v>3822.5</v>
      </c>
      <c r="S116" s="55">
        <f t="shared" si="31"/>
        <v>23497.5</v>
      </c>
      <c r="T116" s="68" t="s">
        <v>41</v>
      </c>
    </row>
    <row r="117" spans="1:20" s="35" customFormat="1" x14ac:dyDescent="0.25">
      <c r="A117" s="81">
        <v>111</v>
      </c>
      <c r="B117" s="51" t="s">
        <v>918</v>
      </c>
      <c r="C117" s="51" t="s">
        <v>844</v>
      </c>
      <c r="D117" s="51" t="s">
        <v>1055</v>
      </c>
      <c r="E117" s="51" t="s">
        <v>35</v>
      </c>
      <c r="F117" s="51" t="s">
        <v>42</v>
      </c>
      <c r="G117" s="53">
        <v>25000</v>
      </c>
      <c r="H117" s="54">
        <v>0</v>
      </c>
      <c r="I117" s="55">
        <v>25</v>
      </c>
      <c r="J117" s="98">
        <v>717.5</v>
      </c>
      <c r="K117" s="91">
        <f t="shared" si="27"/>
        <v>1774.9999999999998</v>
      </c>
      <c r="L117" s="67">
        <f t="shared" si="28"/>
        <v>275</v>
      </c>
      <c r="M117" s="97">
        <v>760</v>
      </c>
      <c r="N117" s="55">
        <f t="shared" si="29"/>
        <v>1772.5000000000002</v>
      </c>
      <c r="O117" s="55"/>
      <c r="P117" s="55">
        <f t="shared" si="30"/>
        <v>1477.5</v>
      </c>
      <c r="Q117" s="55">
        <f t="shared" si="24"/>
        <v>1502.5</v>
      </c>
      <c r="R117" s="55">
        <f t="shared" si="25"/>
        <v>3822.5</v>
      </c>
      <c r="S117" s="55">
        <f t="shared" si="31"/>
        <v>23497.5</v>
      </c>
      <c r="T117" s="68" t="s">
        <v>41</v>
      </c>
    </row>
    <row r="118" spans="1:20" s="35" customFormat="1" x14ac:dyDescent="0.25">
      <c r="A118" s="81">
        <v>112</v>
      </c>
      <c r="B118" s="51" t="s">
        <v>897</v>
      </c>
      <c r="C118" s="51" t="s">
        <v>844</v>
      </c>
      <c r="D118" s="51" t="s">
        <v>1055</v>
      </c>
      <c r="E118" s="51" t="s">
        <v>35</v>
      </c>
      <c r="F118" s="52" t="s">
        <v>851</v>
      </c>
      <c r="G118" s="53">
        <v>25000</v>
      </c>
      <c r="H118" s="54">
        <v>0</v>
      </c>
      <c r="I118" s="55">
        <v>25</v>
      </c>
      <c r="J118" s="98">
        <v>717.5</v>
      </c>
      <c r="K118" s="91">
        <f t="shared" si="27"/>
        <v>1774.9999999999998</v>
      </c>
      <c r="L118" s="67">
        <f t="shared" si="28"/>
        <v>275</v>
      </c>
      <c r="M118" s="97">
        <v>760</v>
      </c>
      <c r="N118" s="55">
        <f t="shared" si="29"/>
        <v>1772.5000000000002</v>
      </c>
      <c r="O118" s="55"/>
      <c r="P118" s="55">
        <f t="shared" si="30"/>
        <v>1477.5</v>
      </c>
      <c r="Q118" s="55">
        <f t="shared" si="24"/>
        <v>1502.5</v>
      </c>
      <c r="R118" s="55">
        <f t="shared" si="25"/>
        <v>3822.5</v>
      </c>
      <c r="S118" s="55">
        <f t="shared" si="31"/>
        <v>23497.5</v>
      </c>
      <c r="T118" s="68" t="s">
        <v>41</v>
      </c>
    </row>
    <row r="119" spans="1:20" s="35" customFormat="1" x14ac:dyDescent="0.25">
      <c r="A119" s="81">
        <v>113</v>
      </c>
      <c r="B119" s="51" t="s">
        <v>898</v>
      </c>
      <c r="C119" s="51" t="s">
        <v>845</v>
      </c>
      <c r="D119" s="51" t="s">
        <v>1055</v>
      </c>
      <c r="E119" s="51" t="s">
        <v>35</v>
      </c>
      <c r="F119" s="52" t="s">
        <v>851</v>
      </c>
      <c r="G119" s="53">
        <v>25000</v>
      </c>
      <c r="H119" s="54">
        <v>0</v>
      </c>
      <c r="I119" s="55">
        <v>25</v>
      </c>
      <c r="J119" s="98">
        <v>717.5</v>
      </c>
      <c r="K119" s="91">
        <f t="shared" si="27"/>
        <v>1774.9999999999998</v>
      </c>
      <c r="L119" s="67">
        <f t="shared" si="28"/>
        <v>275</v>
      </c>
      <c r="M119" s="97">
        <v>760</v>
      </c>
      <c r="N119" s="55">
        <f t="shared" si="29"/>
        <v>1772.5000000000002</v>
      </c>
      <c r="O119" s="55"/>
      <c r="P119" s="55">
        <f t="shared" si="30"/>
        <v>1477.5</v>
      </c>
      <c r="Q119" s="55">
        <f t="shared" si="24"/>
        <v>1502.5</v>
      </c>
      <c r="R119" s="55">
        <f t="shared" si="25"/>
        <v>3822.5</v>
      </c>
      <c r="S119" s="55">
        <f t="shared" si="31"/>
        <v>23497.5</v>
      </c>
      <c r="T119" s="68" t="s">
        <v>41</v>
      </c>
    </row>
    <row r="120" spans="1:20" s="50" customFormat="1" x14ac:dyDescent="0.25">
      <c r="A120" s="81">
        <v>114</v>
      </c>
      <c r="B120" s="51" t="s">
        <v>1013</v>
      </c>
      <c r="C120" s="51" t="s">
        <v>844</v>
      </c>
      <c r="D120" s="51" t="s">
        <v>1055</v>
      </c>
      <c r="E120" s="51" t="s">
        <v>64</v>
      </c>
      <c r="F120" s="52" t="s">
        <v>848</v>
      </c>
      <c r="G120" s="53">
        <v>45000</v>
      </c>
      <c r="H120" s="88">
        <v>1148.33</v>
      </c>
      <c r="I120" s="55">
        <v>25</v>
      </c>
      <c r="J120" s="98">
        <v>1291.5</v>
      </c>
      <c r="K120" s="91">
        <f t="shared" si="27"/>
        <v>3194.9999999999995</v>
      </c>
      <c r="L120" s="67">
        <f t="shared" si="28"/>
        <v>495.00000000000006</v>
      </c>
      <c r="M120" s="97">
        <v>1368</v>
      </c>
      <c r="N120" s="55">
        <f t="shared" si="29"/>
        <v>3190.5</v>
      </c>
      <c r="O120" s="55"/>
      <c r="P120" s="55">
        <f t="shared" si="30"/>
        <v>2659.5</v>
      </c>
      <c r="Q120" s="55">
        <f t="shared" si="24"/>
        <v>3832.83</v>
      </c>
      <c r="R120" s="55">
        <f t="shared" si="25"/>
        <v>6880.5</v>
      </c>
      <c r="S120" s="55">
        <f t="shared" si="31"/>
        <v>41167.17</v>
      </c>
      <c r="T120" s="68" t="s">
        <v>41</v>
      </c>
    </row>
    <row r="121" spans="1:20" s="35" customFormat="1" x14ac:dyDescent="0.25">
      <c r="A121" s="81">
        <v>115</v>
      </c>
      <c r="B121" s="51" t="s">
        <v>54</v>
      </c>
      <c r="C121" s="51" t="s">
        <v>845</v>
      </c>
      <c r="D121" s="51" t="s">
        <v>1055</v>
      </c>
      <c r="E121" s="51" t="s">
        <v>35</v>
      </c>
      <c r="F121" s="52" t="s">
        <v>852</v>
      </c>
      <c r="G121" s="53">
        <v>25000</v>
      </c>
      <c r="H121" s="54">
        <v>0</v>
      </c>
      <c r="I121" s="55">
        <v>25</v>
      </c>
      <c r="J121" s="98">
        <v>717.5</v>
      </c>
      <c r="K121" s="91">
        <f>+G121*7.1%</f>
        <v>1774.9999999999998</v>
      </c>
      <c r="L121" s="67">
        <f>+G121*1.1%</f>
        <v>275</v>
      </c>
      <c r="M121" s="97">
        <v>760</v>
      </c>
      <c r="N121" s="55">
        <f>+G121*7.09%</f>
        <v>1772.5000000000002</v>
      </c>
      <c r="O121" s="55"/>
      <c r="P121" s="55">
        <f>+J121+M121</f>
        <v>1477.5</v>
      </c>
      <c r="Q121" s="55">
        <f t="shared" si="24"/>
        <v>1502.5</v>
      </c>
      <c r="R121" s="55">
        <f t="shared" si="25"/>
        <v>3822.5</v>
      </c>
      <c r="S121" s="55">
        <f>+G121-Q121</f>
        <v>23497.5</v>
      </c>
      <c r="T121" s="68" t="s">
        <v>41</v>
      </c>
    </row>
    <row r="122" spans="1:20" s="35" customFormat="1" x14ac:dyDescent="0.25">
      <c r="A122" s="81">
        <v>116</v>
      </c>
      <c r="B122" s="51" t="s">
        <v>713</v>
      </c>
      <c r="C122" s="51" t="s">
        <v>845</v>
      </c>
      <c r="D122" s="51" t="s">
        <v>1055</v>
      </c>
      <c r="E122" s="51" t="s">
        <v>64</v>
      </c>
      <c r="F122" s="52" t="s">
        <v>848</v>
      </c>
      <c r="G122" s="63">
        <v>25000</v>
      </c>
      <c r="H122" s="64">
        <v>0</v>
      </c>
      <c r="I122" s="55">
        <v>25</v>
      </c>
      <c r="J122" s="99">
        <v>717.5</v>
      </c>
      <c r="K122" s="94">
        <f>+G122*7.1%</f>
        <v>1774.9999999999998</v>
      </c>
      <c r="L122" s="67">
        <f>+G122*1.1%</f>
        <v>275</v>
      </c>
      <c r="M122" s="111">
        <v>760</v>
      </c>
      <c r="N122" s="65">
        <f>+G122*7.09%</f>
        <v>1772.5000000000002</v>
      </c>
      <c r="O122" s="65"/>
      <c r="P122" s="65">
        <f>+J122+M122</f>
        <v>1477.5</v>
      </c>
      <c r="Q122" s="55">
        <f t="shared" si="24"/>
        <v>1502.5</v>
      </c>
      <c r="R122" s="55">
        <f t="shared" si="25"/>
        <v>3822.5</v>
      </c>
      <c r="S122" s="65">
        <f>+G122-Q122</f>
        <v>23497.5</v>
      </c>
      <c r="T122" s="68" t="s">
        <v>41</v>
      </c>
    </row>
    <row r="123" spans="1:20" s="35" customFormat="1" x14ac:dyDescent="0.25">
      <c r="A123" s="81">
        <v>117</v>
      </c>
      <c r="B123" s="51" t="s">
        <v>986</v>
      </c>
      <c r="C123" s="51" t="s">
        <v>844</v>
      </c>
      <c r="D123" s="51" t="s">
        <v>1055</v>
      </c>
      <c r="E123" s="51" t="s">
        <v>64</v>
      </c>
      <c r="F123" s="52" t="s">
        <v>848</v>
      </c>
      <c r="G123" s="63">
        <v>25000</v>
      </c>
      <c r="H123" s="64">
        <v>0</v>
      </c>
      <c r="I123" s="55">
        <v>25</v>
      </c>
      <c r="J123" s="99">
        <v>717.5</v>
      </c>
      <c r="K123" s="94">
        <f>+G123*7.1%</f>
        <v>1774.9999999999998</v>
      </c>
      <c r="L123" s="67">
        <f>+G123*1.1%</f>
        <v>275</v>
      </c>
      <c r="M123" s="111">
        <v>760</v>
      </c>
      <c r="N123" s="65">
        <f>+G123*7.09%</f>
        <v>1772.5000000000002</v>
      </c>
      <c r="O123" s="65"/>
      <c r="P123" s="65">
        <f>+J123+M123</f>
        <v>1477.5</v>
      </c>
      <c r="Q123" s="55">
        <f t="shared" si="24"/>
        <v>1502.5</v>
      </c>
      <c r="R123" s="55">
        <f t="shared" si="25"/>
        <v>3822.5</v>
      </c>
      <c r="S123" s="65">
        <f>+G123-Q123</f>
        <v>23497.5</v>
      </c>
      <c r="T123" s="68" t="s">
        <v>41</v>
      </c>
    </row>
    <row r="124" spans="1:20" s="35" customFormat="1" x14ac:dyDescent="0.25">
      <c r="A124" s="81">
        <v>118</v>
      </c>
      <c r="B124" s="51" t="s">
        <v>43</v>
      </c>
      <c r="C124" s="51" t="s">
        <v>844</v>
      </c>
      <c r="D124" s="51" t="s">
        <v>1055</v>
      </c>
      <c r="E124" s="51" t="s">
        <v>59</v>
      </c>
      <c r="F124" s="52" t="s">
        <v>851</v>
      </c>
      <c r="G124" s="53">
        <v>25000</v>
      </c>
      <c r="H124" s="54">
        <v>0</v>
      </c>
      <c r="I124" s="55">
        <v>25</v>
      </c>
      <c r="J124" s="98">
        <v>717.5</v>
      </c>
      <c r="K124" s="91">
        <f t="shared" si="27"/>
        <v>1774.9999999999998</v>
      </c>
      <c r="L124" s="67">
        <f t="shared" si="28"/>
        <v>275</v>
      </c>
      <c r="M124" s="97">
        <v>760</v>
      </c>
      <c r="N124" s="55">
        <f t="shared" si="29"/>
        <v>1772.5000000000002</v>
      </c>
      <c r="O124" s="55"/>
      <c r="P124" s="55">
        <f t="shared" si="30"/>
        <v>1477.5</v>
      </c>
      <c r="Q124" s="55">
        <f t="shared" si="24"/>
        <v>1502.5</v>
      </c>
      <c r="R124" s="55">
        <f t="shared" si="25"/>
        <v>3822.5</v>
      </c>
      <c r="S124" s="55">
        <f t="shared" si="31"/>
        <v>23497.5</v>
      </c>
      <c r="T124" s="68" t="s">
        <v>41</v>
      </c>
    </row>
    <row r="125" spans="1:20" s="35" customFormat="1" x14ac:dyDescent="0.25">
      <c r="A125" s="81">
        <v>119</v>
      </c>
      <c r="B125" s="51" t="s">
        <v>51</v>
      </c>
      <c r="C125" s="51" t="s">
        <v>844</v>
      </c>
      <c r="D125" s="51" t="s">
        <v>1055</v>
      </c>
      <c r="E125" s="51" t="s">
        <v>59</v>
      </c>
      <c r="F125" s="52" t="s">
        <v>852</v>
      </c>
      <c r="G125" s="53">
        <v>25000</v>
      </c>
      <c r="H125" s="54">
        <v>0</v>
      </c>
      <c r="I125" s="55">
        <v>25</v>
      </c>
      <c r="J125" s="98">
        <v>717.5</v>
      </c>
      <c r="K125" s="91">
        <f t="shared" si="27"/>
        <v>1774.9999999999998</v>
      </c>
      <c r="L125" s="67">
        <f t="shared" si="28"/>
        <v>275</v>
      </c>
      <c r="M125" s="97">
        <v>760</v>
      </c>
      <c r="N125" s="55">
        <f t="shared" si="29"/>
        <v>1772.5000000000002</v>
      </c>
      <c r="O125" s="55"/>
      <c r="P125" s="55">
        <f t="shared" si="30"/>
        <v>1477.5</v>
      </c>
      <c r="Q125" s="55">
        <f t="shared" si="24"/>
        <v>1502.5</v>
      </c>
      <c r="R125" s="55">
        <f t="shared" si="25"/>
        <v>3822.5</v>
      </c>
      <c r="S125" s="55">
        <f t="shared" si="31"/>
        <v>23497.5</v>
      </c>
      <c r="T125" s="68" t="s">
        <v>41</v>
      </c>
    </row>
    <row r="126" spans="1:20" s="35" customFormat="1" x14ac:dyDescent="0.25">
      <c r="A126" s="81">
        <v>120</v>
      </c>
      <c r="B126" s="51" t="s">
        <v>146</v>
      </c>
      <c r="C126" s="51" t="s">
        <v>844</v>
      </c>
      <c r="D126" s="51" t="s">
        <v>1055</v>
      </c>
      <c r="E126" s="51" t="s">
        <v>141</v>
      </c>
      <c r="F126" s="52" t="s">
        <v>852</v>
      </c>
      <c r="G126" s="53">
        <v>26250</v>
      </c>
      <c r="H126" s="54">
        <v>0</v>
      </c>
      <c r="I126" s="55">
        <v>25</v>
      </c>
      <c r="J126" s="98">
        <v>753.38</v>
      </c>
      <c r="K126" s="91">
        <f t="shared" si="27"/>
        <v>1863.7499999999998</v>
      </c>
      <c r="L126" s="67">
        <f t="shared" si="28"/>
        <v>288.75000000000006</v>
      </c>
      <c r="M126" s="97">
        <v>798</v>
      </c>
      <c r="N126" s="55">
        <f t="shared" si="29"/>
        <v>1861.1250000000002</v>
      </c>
      <c r="O126" s="55"/>
      <c r="P126" s="55">
        <f t="shared" si="30"/>
        <v>1551.38</v>
      </c>
      <c r="Q126" s="55">
        <f t="shared" si="24"/>
        <v>1576.38</v>
      </c>
      <c r="R126" s="55">
        <f t="shared" si="25"/>
        <v>4013.625</v>
      </c>
      <c r="S126" s="55">
        <f t="shared" si="31"/>
        <v>24673.62</v>
      </c>
      <c r="T126" s="68" t="s">
        <v>41</v>
      </c>
    </row>
    <row r="127" spans="1:20" s="35" customFormat="1" x14ac:dyDescent="0.25">
      <c r="A127" s="81">
        <v>121</v>
      </c>
      <c r="B127" s="51" t="s">
        <v>121</v>
      </c>
      <c r="C127" s="51" t="s">
        <v>844</v>
      </c>
      <c r="D127" s="51" t="s">
        <v>1055</v>
      </c>
      <c r="E127" s="51" t="s">
        <v>122</v>
      </c>
      <c r="F127" s="52" t="s">
        <v>851</v>
      </c>
      <c r="G127" s="53">
        <v>25000</v>
      </c>
      <c r="H127" s="54">
        <v>0</v>
      </c>
      <c r="I127" s="55">
        <v>25</v>
      </c>
      <c r="J127" s="98">
        <v>717.5</v>
      </c>
      <c r="K127" s="91">
        <f t="shared" si="27"/>
        <v>1774.9999999999998</v>
      </c>
      <c r="L127" s="67">
        <f t="shared" si="28"/>
        <v>275</v>
      </c>
      <c r="M127" s="97">
        <v>760</v>
      </c>
      <c r="N127" s="55">
        <f t="shared" si="29"/>
        <v>1772.5000000000002</v>
      </c>
      <c r="O127" s="55"/>
      <c r="P127" s="55">
        <f t="shared" si="30"/>
        <v>1477.5</v>
      </c>
      <c r="Q127" s="55">
        <f t="shared" si="24"/>
        <v>1502.5</v>
      </c>
      <c r="R127" s="55">
        <f t="shared" si="25"/>
        <v>3822.5</v>
      </c>
      <c r="S127" s="55">
        <f t="shared" si="31"/>
        <v>23497.5</v>
      </c>
      <c r="T127" s="68" t="s">
        <v>41</v>
      </c>
    </row>
    <row r="128" spans="1:20" s="35" customFormat="1" x14ac:dyDescent="0.25">
      <c r="A128" s="81">
        <v>122</v>
      </c>
      <c r="B128" s="51" t="s">
        <v>242</v>
      </c>
      <c r="C128" s="92" t="s">
        <v>844</v>
      </c>
      <c r="D128" s="51" t="s">
        <v>1055</v>
      </c>
      <c r="E128" s="51" t="s">
        <v>122</v>
      </c>
      <c r="F128" s="52" t="s">
        <v>851</v>
      </c>
      <c r="G128" s="53">
        <v>25000</v>
      </c>
      <c r="H128" s="54">
        <v>0</v>
      </c>
      <c r="I128" s="55">
        <v>25</v>
      </c>
      <c r="J128" s="98">
        <v>717.5</v>
      </c>
      <c r="K128" s="91">
        <f t="shared" si="27"/>
        <v>1774.9999999999998</v>
      </c>
      <c r="L128" s="67">
        <f t="shared" si="28"/>
        <v>275</v>
      </c>
      <c r="M128" s="97">
        <v>760</v>
      </c>
      <c r="N128" s="55">
        <f t="shared" si="29"/>
        <v>1772.5000000000002</v>
      </c>
      <c r="O128" s="55"/>
      <c r="P128" s="55">
        <f t="shared" si="30"/>
        <v>1477.5</v>
      </c>
      <c r="Q128" s="55">
        <f t="shared" si="24"/>
        <v>1502.5</v>
      </c>
      <c r="R128" s="55">
        <f t="shared" si="25"/>
        <v>3822.5</v>
      </c>
      <c r="S128" s="55">
        <f t="shared" si="31"/>
        <v>23497.5</v>
      </c>
      <c r="T128" s="68" t="s">
        <v>41</v>
      </c>
    </row>
    <row r="129" spans="1:20" s="35" customFormat="1" x14ac:dyDescent="0.25">
      <c r="A129" s="81">
        <v>123</v>
      </c>
      <c r="B129" s="51" t="s">
        <v>118</v>
      </c>
      <c r="C129" s="51" t="s">
        <v>844</v>
      </c>
      <c r="D129" s="51" t="s">
        <v>1055</v>
      </c>
      <c r="E129" s="51" t="s">
        <v>122</v>
      </c>
      <c r="F129" s="52" t="s">
        <v>851</v>
      </c>
      <c r="G129" s="53">
        <v>25000</v>
      </c>
      <c r="H129" s="54">
        <v>0</v>
      </c>
      <c r="I129" s="55">
        <v>25</v>
      </c>
      <c r="J129" s="98">
        <v>717.5</v>
      </c>
      <c r="K129" s="91">
        <f t="shared" si="27"/>
        <v>1774.9999999999998</v>
      </c>
      <c r="L129" s="67">
        <f t="shared" si="28"/>
        <v>275</v>
      </c>
      <c r="M129" s="97">
        <v>760</v>
      </c>
      <c r="N129" s="55">
        <f t="shared" si="29"/>
        <v>1772.5000000000002</v>
      </c>
      <c r="O129" s="55"/>
      <c r="P129" s="55">
        <f t="shared" si="30"/>
        <v>1477.5</v>
      </c>
      <c r="Q129" s="55">
        <f t="shared" si="24"/>
        <v>1502.5</v>
      </c>
      <c r="R129" s="55">
        <f t="shared" si="25"/>
        <v>3822.5</v>
      </c>
      <c r="S129" s="55">
        <f t="shared" si="31"/>
        <v>23497.5</v>
      </c>
      <c r="T129" s="68" t="s">
        <v>41</v>
      </c>
    </row>
    <row r="130" spans="1:20" s="35" customFormat="1" x14ac:dyDescent="0.25">
      <c r="A130" s="81">
        <v>124</v>
      </c>
      <c r="B130" s="51" t="s">
        <v>998</v>
      </c>
      <c r="C130" s="51" t="s">
        <v>845</v>
      </c>
      <c r="D130" s="51" t="s">
        <v>1055</v>
      </c>
      <c r="E130" s="51" t="s">
        <v>58</v>
      </c>
      <c r="F130" s="52" t="s">
        <v>852</v>
      </c>
      <c r="G130" s="53">
        <v>25000</v>
      </c>
      <c r="H130" s="54">
        <v>0</v>
      </c>
      <c r="I130" s="55">
        <v>25</v>
      </c>
      <c r="J130" s="98">
        <v>717.5</v>
      </c>
      <c r="K130" s="91">
        <f t="shared" si="27"/>
        <v>1774.9999999999998</v>
      </c>
      <c r="L130" s="67">
        <f t="shared" si="28"/>
        <v>275</v>
      </c>
      <c r="M130" s="97">
        <v>760</v>
      </c>
      <c r="N130" s="55">
        <f t="shared" si="29"/>
        <v>1772.5000000000002</v>
      </c>
      <c r="O130" s="55"/>
      <c r="P130" s="55">
        <f t="shared" si="30"/>
        <v>1477.5</v>
      </c>
      <c r="Q130" s="55">
        <f t="shared" si="24"/>
        <v>1502.5</v>
      </c>
      <c r="R130" s="55">
        <f t="shared" si="25"/>
        <v>3822.5</v>
      </c>
      <c r="S130" s="55">
        <f t="shared" si="31"/>
        <v>23497.5</v>
      </c>
      <c r="T130" s="68" t="s">
        <v>41</v>
      </c>
    </row>
    <row r="131" spans="1:20" s="35" customFormat="1" x14ac:dyDescent="0.25">
      <c r="A131" s="81">
        <v>125</v>
      </c>
      <c r="B131" s="51" t="s">
        <v>47</v>
      </c>
      <c r="C131" s="51" t="s">
        <v>844</v>
      </c>
      <c r="D131" s="51" t="s">
        <v>1055</v>
      </c>
      <c r="E131" s="51" t="s">
        <v>61</v>
      </c>
      <c r="F131" s="52" t="s">
        <v>852</v>
      </c>
      <c r="G131" s="53">
        <v>25000</v>
      </c>
      <c r="H131" s="54">
        <v>0</v>
      </c>
      <c r="I131" s="55">
        <v>25</v>
      </c>
      <c r="J131" s="98">
        <v>717.5</v>
      </c>
      <c r="K131" s="91">
        <f t="shared" si="27"/>
        <v>1774.9999999999998</v>
      </c>
      <c r="L131" s="67">
        <f t="shared" si="28"/>
        <v>275</v>
      </c>
      <c r="M131" s="97">
        <v>760</v>
      </c>
      <c r="N131" s="55">
        <f t="shared" si="29"/>
        <v>1772.5000000000002</v>
      </c>
      <c r="O131" s="55"/>
      <c r="P131" s="55">
        <f t="shared" si="30"/>
        <v>1477.5</v>
      </c>
      <c r="Q131" s="55">
        <f t="shared" si="24"/>
        <v>1502.5</v>
      </c>
      <c r="R131" s="55">
        <f t="shared" si="25"/>
        <v>3822.5</v>
      </c>
      <c r="S131" s="55">
        <f t="shared" si="31"/>
        <v>23497.5</v>
      </c>
      <c r="T131" s="68" t="s">
        <v>41</v>
      </c>
    </row>
    <row r="132" spans="1:20" s="35" customFormat="1" x14ac:dyDescent="0.25">
      <c r="A132" s="81">
        <v>126</v>
      </c>
      <c r="B132" s="51" t="s">
        <v>49</v>
      </c>
      <c r="C132" s="51" t="s">
        <v>844</v>
      </c>
      <c r="D132" s="51" t="s">
        <v>1055</v>
      </c>
      <c r="E132" s="51" t="s">
        <v>61</v>
      </c>
      <c r="F132" s="52" t="s">
        <v>848</v>
      </c>
      <c r="G132" s="53">
        <v>25000</v>
      </c>
      <c r="H132" s="54">
        <v>0</v>
      </c>
      <c r="I132" s="55">
        <v>25</v>
      </c>
      <c r="J132" s="98">
        <v>717.5</v>
      </c>
      <c r="K132" s="91">
        <f t="shared" si="27"/>
        <v>1774.9999999999998</v>
      </c>
      <c r="L132" s="67">
        <f t="shared" si="28"/>
        <v>275</v>
      </c>
      <c r="M132" s="110">
        <v>760</v>
      </c>
      <c r="N132" s="56">
        <f t="shared" si="29"/>
        <v>1772.5000000000002</v>
      </c>
      <c r="O132" s="56"/>
      <c r="P132" s="56">
        <f t="shared" si="30"/>
        <v>1477.5</v>
      </c>
      <c r="Q132" s="55">
        <f t="shared" si="24"/>
        <v>1502.5</v>
      </c>
      <c r="R132" s="55">
        <f t="shared" si="25"/>
        <v>3822.5</v>
      </c>
      <c r="S132" s="56">
        <f t="shared" si="31"/>
        <v>23497.5</v>
      </c>
      <c r="T132" s="68" t="s">
        <v>41</v>
      </c>
    </row>
    <row r="133" spans="1:20" s="35" customFormat="1" x14ac:dyDescent="0.25">
      <c r="A133" s="81">
        <v>127</v>
      </c>
      <c r="B133" s="51" t="s">
        <v>44</v>
      </c>
      <c r="C133" s="51" t="s">
        <v>844</v>
      </c>
      <c r="D133" s="51" t="s">
        <v>1055</v>
      </c>
      <c r="E133" s="51" t="s">
        <v>58</v>
      </c>
      <c r="F133" s="52" t="s">
        <v>851</v>
      </c>
      <c r="G133" s="53">
        <v>25000</v>
      </c>
      <c r="H133" s="54">
        <v>0</v>
      </c>
      <c r="I133" s="55">
        <v>25</v>
      </c>
      <c r="J133" s="98">
        <v>717.5</v>
      </c>
      <c r="K133" s="91">
        <f t="shared" si="27"/>
        <v>1774.9999999999998</v>
      </c>
      <c r="L133" s="67">
        <f t="shared" si="28"/>
        <v>275</v>
      </c>
      <c r="M133" s="97">
        <v>760</v>
      </c>
      <c r="N133" s="55">
        <f t="shared" si="29"/>
        <v>1772.5000000000002</v>
      </c>
      <c r="O133" s="55"/>
      <c r="P133" s="55">
        <f t="shared" si="30"/>
        <v>1477.5</v>
      </c>
      <c r="Q133" s="55">
        <f t="shared" si="24"/>
        <v>1502.5</v>
      </c>
      <c r="R133" s="55">
        <f t="shared" si="25"/>
        <v>3822.5</v>
      </c>
      <c r="S133" s="55">
        <f t="shared" si="31"/>
        <v>23497.5</v>
      </c>
      <c r="T133" s="68" t="s">
        <v>41</v>
      </c>
    </row>
    <row r="134" spans="1:20" s="35" customFormat="1" x14ac:dyDescent="0.25">
      <c r="A134" s="81">
        <v>128</v>
      </c>
      <c r="B134" s="51" t="s">
        <v>55</v>
      </c>
      <c r="C134" s="51" t="s">
        <v>845</v>
      </c>
      <c r="D134" s="51" t="s">
        <v>1055</v>
      </c>
      <c r="E134" s="51" t="s">
        <v>65</v>
      </c>
      <c r="F134" s="52" t="s">
        <v>848</v>
      </c>
      <c r="G134" s="53">
        <v>18000</v>
      </c>
      <c r="H134" s="54">
        <v>0</v>
      </c>
      <c r="I134" s="55">
        <v>25</v>
      </c>
      <c r="J134" s="98">
        <v>516.6</v>
      </c>
      <c r="K134" s="91">
        <f t="shared" si="27"/>
        <v>1277.9999999999998</v>
      </c>
      <c r="L134" s="67">
        <f t="shared" si="28"/>
        <v>198.00000000000003</v>
      </c>
      <c r="M134" s="97">
        <v>547.20000000000005</v>
      </c>
      <c r="N134" s="55">
        <f t="shared" si="29"/>
        <v>1276.2</v>
      </c>
      <c r="O134" s="55"/>
      <c r="P134" s="55">
        <f t="shared" si="30"/>
        <v>1063.8000000000002</v>
      </c>
      <c r="Q134" s="55">
        <f t="shared" si="24"/>
        <v>1088.8000000000002</v>
      </c>
      <c r="R134" s="55">
        <f t="shared" si="25"/>
        <v>2752.2</v>
      </c>
      <c r="S134" s="55">
        <f t="shared" si="31"/>
        <v>16911.2</v>
      </c>
      <c r="T134" s="68" t="s">
        <v>41</v>
      </c>
    </row>
    <row r="135" spans="1:20" s="35" customFormat="1" x14ac:dyDescent="0.25">
      <c r="A135" s="81">
        <v>129</v>
      </c>
      <c r="B135" s="51" t="s">
        <v>904</v>
      </c>
      <c r="C135" s="51" t="s">
        <v>845</v>
      </c>
      <c r="D135" s="51" t="s">
        <v>1055</v>
      </c>
      <c r="E135" s="51" t="s">
        <v>60</v>
      </c>
      <c r="F135" s="52" t="s">
        <v>848</v>
      </c>
      <c r="G135" s="53">
        <v>18000</v>
      </c>
      <c r="H135" s="54">
        <v>0</v>
      </c>
      <c r="I135" s="55">
        <v>25</v>
      </c>
      <c r="J135" s="98">
        <v>516.6</v>
      </c>
      <c r="K135" s="91">
        <f>+G135*7.1%</f>
        <v>1277.9999999999998</v>
      </c>
      <c r="L135" s="67">
        <f>+G135*1.1%</f>
        <v>198.00000000000003</v>
      </c>
      <c r="M135" s="97">
        <v>547.20000000000005</v>
      </c>
      <c r="N135" s="55">
        <f>+G135*7.09%</f>
        <v>1276.2</v>
      </c>
      <c r="O135" s="55"/>
      <c r="P135" s="55">
        <f>+J135+M135</f>
        <v>1063.8000000000002</v>
      </c>
      <c r="Q135" s="55">
        <f t="shared" si="24"/>
        <v>1088.8000000000002</v>
      </c>
      <c r="R135" s="55">
        <f t="shared" si="25"/>
        <v>2752.2</v>
      </c>
      <c r="S135" s="55">
        <f>+G135-Q135</f>
        <v>16911.2</v>
      </c>
      <c r="T135" s="68" t="s">
        <v>41</v>
      </c>
    </row>
    <row r="136" spans="1:20" s="35" customFormat="1" x14ac:dyDescent="0.25">
      <c r="A136" s="81">
        <v>130</v>
      </c>
      <c r="B136" s="51" t="s">
        <v>46</v>
      </c>
      <c r="C136" s="51" t="s">
        <v>844</v>
      </c>
      <c r="D136" s="51" t="s">
        <v>1055</v>
      </c>
      <c r="E136" s="51" t="s">
        <v>60</v>
      </c>
      <c r="F136" s="52" t="s">
        <v>852</v>
      </c>
      <c r="G136" s="53">
        <v>18000</v>
      </c>
      <c r="H136" s="54">
        <v>0</v>
      </c>
      <c r="I136" s="55">
        <v>25</v>
      </c>
      <c r="J136" s="98">
        <v>516.6</v>
      </c>
      <c r="K136" s="91">
        <f t="shared" ref="K136:K181" si="32">+G136*7.1%</f>
        <v>1277.9999999999998</v>
      </c>
      <c r="L136" s="67">
        <f t="shared" ref="L136:L181" si="33">+G136*1.1%</f>
        <v>198.00000000000003</v>
      </c>
      <c r="M136" s="97">
        <v>547.20000000000005</v>
      </c>
      <c r="N136" s="55">
        <f t="shared" ref="N136:N181" si="34">+G136*7.09%</f>
        <v>1276.2</v>
      </c>
      <c r="O136" s="55"/>
      <c r="P136" s="55">
        <f t="shared" ref="P136:P185" si="35">+J136+M136</f>
        <v>1063.8000000000002</v>
      </c>
      <c r="Q136" s="55">
        <f t="shared" si="24"/>
        <v>1088.8000000000002</v>
      </c>
      <c r="R136" s="55">
        <f t="shared" si="25"/>
        <v>2752.2</v>
      </c>
      <c r="S136" s="55">
        <f t="shared" ref="S136:S144" si="36">+G136-Q136</f>
        <v>16911.2</v>
      </c>
      <c r="T136" s="68" t="s">
        <v>41</v>
      </c>
    </row>
    <row r="137" spans="1:20" s="35" customFormat="1" x14ac:dyDescent="0.25">
      <c r="A137" s="81">
        <v>131</v>
      </c>
      <c r="B137" s="51" t="s">
        <v>968</v>
      </c>
      <c r="C137" s="51" t="s">
        <v>844</v>
      </c>
      <c r="D137" s="51" t="s">
        <v>1055</v>
      </c>
      <c r="E137" s="51" t="s">
        <v>841</v>
      </c>
      <c r="F137" s="52" t="s">
        <v>851</v>
      </c>
      <c r="G137" s="63">
        <v>16500</v>
      </c>
      <c r="H137" s="54">
        <v>0</v>
      </c>
      <c r="I137" s="55">
        <v>25</v>
      </c>
      <c r="J137" s="99">
        <v>473.55</v>
      </c>
      <c r="K137" s="94">
        <f t="shared" si="32"/>
        <v>1171.5</v>
      </c>
      <c r="L137" s="67">
        <f t="shared" si="33"/>
        <v>181.50000000000003</v>
      </c>
      <c r="M137" s="111">
        <v>501.6</v>
      </c>
      <c r="N137" s="65">
        <f t="shared" si="34"/>
        <v>1169.8500000000001</v>
      </c>
      <c r="O137" s="65"/>
      <c r="P137" s="65">
        <f t="shared" si="35"/>
        <v>975.15000000000009</v>
      </c>
      <c r="Q137" s="55">
        <f t="shared" si="24"/>
        <v>1000.1500000000001</v>
      </c>
      <c r="R137" s="55">
        <f t="shared" si="25"/>
        <v>2522.8500000000004</v>
      </c>
      <c r="S137" s="65">
        <f t="shared" si="36"/>
        <v>15499.85</v>
      </c>
      <c r="T137" s="68" t="s">
        <v>41</v>
      </c>
    </row>
    <row r="138" spans="1:20" s="35" customFormat="1" x14ac:dyDescent="0.25">
      <c r="A138" s="81">
        <v>132</v>
      </c>
      <c r="B138" s="51" t="s">
        <v>50</v>
      </c>
      <c r="C138" s="51" t="s">
        <v>845</v>
      </c>
      <c r="D138" s="51" t="s">
        <v>1056</v>
      </c>
      <c r="E138" s="51" t="s">
        <v>35</v>
      </c>
      <c r="F138" s="52" t="s">
        <v>852</v>
      </c>
      <c r="G138" s="53">
        <v>25000</v>
      </c>
      <c r="H138" s="54">
        <v>0</v>
      </c>
      <c r="I138" s="55">
        <v>25</v>
      </c>
      <c r="J138" s="98">
        <v>717.5</v>
      </c>
      <c r="K138" s="91">
        <f>+G138*7.1%</f>
        <v>1774.9999999999998</v>
      </c>
      <c r="L138" s="67">
        <f>+G138*1.1%</f>
        <v>275</v>
      </c>
      <c r="M138" s="97">
        <v>760</v>
      </c>
      <c r="N138" s="55">
        <f>+G138*7.09%</f>
        <v>1772.5000000000002</v>
      </c>
      <c r="O138" s="55"/>
      <c r="P138" s="55">
        <f>+J138+M138</f>
        <v>1477.5</v>
      </c>
      <c r="Q138" s="55">
        <f t="shared" si="24"/>
        <v>1502.5</v>
      </c>
      <c r="R138" s="55">
        <f t="shared" si="25"/>
        <v>3822.5</v>
      </c>
      <c r="S138" s="55">
        <f>+G138-Q138</f>
        <v>23497.5</v>
      </c>
      <c r="T138" s="68" t="s">
        <v>41</v>
      </c>
    </row>
    <row r="139" spans="1:20" s="35" customFormat="1" x14ac:dyDescent="0.25">
      <c r="A139" s="81">
        <v>133</v>
      </c>
      <c r="B139" s="51" t="s">
        <v>52</v>
      </c>
      <c r="C139" s="51" t="s">
        <v>844</v>
      </c>
      <c r="D139" s="51" t="s">
        <v>1056</v>
      </c>
      <c r="E139" s="51" t="s">
        <v>35</v>
      </c>
      <c r="F139" s="52" t="s">
        <v>848</v>
      </c>
      <c r="G139" s="53">
        <v>25000</v>
      </c>
      <c r="H139" s="54">
        <v>0</v>
      </c>
      <c r="I139" s="55">
        <v>25</v>
      </c>
      <c r="J139" s="98">
        <v>717.5</v>
      </c>
      <c r="K139" s="91">
        <f>+G139*7.1%</f>
        <v>1774.9999999999998</v>
      </c>
      <c r="L139" s="67">
        <f>+G139*1.1%</f>
        <v>275</v>
      </c>
      <c r="M139" s="97">
        <v>760</v>
      </c>
      <c r="N139" s="55">
        <f>+G139*7.09%</f>
        <v>1772.5000000000002</v>
      </c>
      <c r="O139" s="55"/>
      <c r="P139" s="55">
        <f>+J139+M139</f>
        <v>1477.5</v>
      </c>
      <c r="Q139" s="55">
        <f t="shared" ref="Q139:Q198" si="37">+H139+I139+J139+M139+O139</f>
        <v>1502.5</v>
      </c>
      <c r="R139" s="55">
        <f t="shared" ref="R139:R198" si="38">+K139+L139+N139</f>
        <v>3822.5</v>
      </c>
      <c r="S139" s="55">
        <f>+G139-Q139</f>
        <v>23497.5</v>
      </c>
      <c r="T139" s="68" t="s">
        <v>41</v>
      </c>
    </row>
    <row r="140" spans="1:20" s="35" customFormat="1" x14ac:dyDescent="0.25">
      <c r="A140" s="81">
        <v>134</v>
      </c>
      <c r="B140" s="51" t="s">
        <v>203</v>
      </c>
      <c r="C140" s="51" t="s">
        <v>845</v>
      </c>
      <c r="D140" s="51" t="s">
        <v>206</v>
      </c>
      <c r="E140" s="51" t="s">
        <v>207</v>
      </c>
      <c r="F140" s="52" t="s">
        <v>851</v>
      </c>
      <c r="G140" s="53">
        <v>42000</v>
      </c>
      <c r="H140" s="54">
        <v>724.92</v>
      </c>
      <c r="I140" s="55">
        <v>25</v>
      </c>
      <c r="J140" s="98">
        <v>1205.4000000000001</v>
      </c>
      <c r="K140" s="91">
        <f t="shared" si="32"/>
        <v>2981.9999999999995</v>
      </c>
      <c r="L140" s="67">
        <f t="shared" si="33"/>
        <v>462.00000000000006</v>
      </c>
      <c r="M140" s="97">
        <v>1276.8</v>
      </c>
      <c r="N140" s="55">
        <f t="shared" si="34"/>
        <v>2977.8</v>
      </c>
      <c r="O140" s="55"/>
      <c r="P140" s="55">
        <f t="shared" si="35"/>
        <v>2482.1999999999998</v>
      </c>
      <c r="Q140" s="55">
        <f t="shared" si="37"/>
        <v>3232.12</v>
      </c>
      <c r="R140" s="55">
        <f t="shared" si="38"/>
        <v>6421.7999999999993</v>
      </c>
      <c r="S140" s="55">
        <f t="shared" si="36"/>
        <v>38767.879999999997</v>
      </c>
      <c r="T140" s="68" t="s">
        <v>41</v>
      </c>
    </row>
    <row r="141" spans="1:20" s="35" customFormat="1" x14ac:dyDescent="0.25">
      <c r="A141" s="81">
        <v>135</v>
      </c>
      <c r="B141" s="51" t="s">
        <v>205</v>
      </c>
      <c r="C141" s="51" t="s">
        <v>844</v>
      </c>
      <c r="D141" s="51" t="s">
        <v>206</v>
      </c>
      <c r="E141" s="51" t="s">
        <v>135</v>
      </c>
      <c r="F141" s="52" t="s">
        <v>852</v>
      </c>
      <c r="G141" s="53">
        <v>55000</v>
      </c>
      <c r="H141" s="53">
        <v>2045.04</v>
      </c>
      <c r="I141" s="55">
        <v>25</v>
      </c>
      <c r="J141" s="98">
        <v>1578.5</v>
      </c>
      <c r="K141" s="91">
        <f t="shared" si="32"/>
        <v>3904.9999999999995</v>
      </c>
      <c r="L141" s="67">
        <f t="shared" si="33"/>
        <v>605.00000000000011</v>
      </c>
      <c r="M141" s="97">
        <v>1672</v>
      </c>
      <c r="N141" s="55">
        <f t="shared" si="34"/>
        <v>3899.5000000000005</v>
      </c>
      <c r="O141" s="55"/>
      <c r="P141" s="55">
        <f t="shared" si="35"/>
        <v>3250.5</v>
      </c>
      <c r="Q141" s="55">
        <f t="shared" si="37"/>
        <v>5320.54</v>
      </c>
      <c r="R141" s="55">
        <f t="shared" si="38"/>
        <v>8409.5</v>
      </c>
      <c r="S141" s="55">
        <f t="shared" si="36"/>
        <v>49679.46</v>
      </c>
      <c r="T141" s="68" t="s">
        <v>41</v>
      </c>
    </row>
    <row r="142" spans="1:20" s="35" customFormat="1" x14ac:dyDescent="0.25">
      <c r="A142" s="81">
        <v>136</v>
      </c>
      <c r="B142" s="51" t="s">
        <v>211</v>
      </c>
      <c r="C142" s="51" t="s">
        <v>845</v>
      </c>
      <c r="D142" s="51" t="s">
        <v>206</v>
      </c>
      <c r="E142" s="51" t="s">
        <v>217</v>
      </c>
      <c r="F142" s="52" t="s">
        <v>852</v>
      </c>
      <c r="G142" s="53">
        <v>100000</v>
      </c>
      <c r="H142" s="53">
        <v>11676.5</v>
      </c>
      <c r="I142" s="55">
        <v>25</v>
      </c>
      <c r="J142" s="98">
        <v>2870</v>
      </c>
      <c r="K142" s="91">
        <f t="shared" si="32"/>
        <v>7099.9999999999991</v>
      </c>
      <c r="L142" s="67">
        <v>953.69</v>
      </c>
      <c r="M142" s="97">
        <v>3040</v>
      </c>
      <c r="N142" s="55">
        <f t="shared" si="34"/>
        <v>7090.0000000000009</v>
      </c>
      <c r="O142" s="55"/>
      <c r="P142" s="55">
        <f t="shared" si="35"/>
        <v>5910</v>
      </c>
      <c r="Q142" s="55">
        <f t="shared" si="37"/>
        <v>17611.5</v>
      </c>
      <c r="R142" s="55">
        <f t="shared" si="38"/>
        <v>15143.689999999999</v>
      </c>
      <c r="S142" s="55">
        <f t="shared" si="36"/>
        <v>82388.5</v>
      </c>
      <c r="T142" s="68" t="s">
        <v>41</v>
      </c>
    </row>
    <row r="143" spans="1:20" s="35" customFormat="1" x14ac:dyDescent="0.25">
      <c r="A143" s="81">
        <v>137</v>
      </c>
      <c r="B143" s="51" t="s">
        <v>204</v>
      </c>
      <c r="C143" s="51" t="s">
        <v>844</v>
      </c>
      <c r="D143" s="51" t="s">
        <v>206</v>
      </c>
      <c r="E143" s="51" t="s">
        <v>135</v>
      </c>
      <c r="F143" s="52" t="s">
        <v>852</v>
      </c>
      <c r="G143" s="53">
        <v>48000</v>
      </c>
      <c r="H143" s="88">
        <v>1571.73</v>
      </c>
      <c r="I143" s="55">
        <v>25</v>
      </c>
      <c r="J143" s="98">
        <v>1377.6</v>
      </c>
      <c r="K143" s="91">
        <f t="shared" si="32"/>
        <v>3407.9999999999995</v>
      </c>
      <c r="L143" s="67">
        <f t="shared" si="33"/>
        <v>528</v>
      </c>
      <c r="M143" s="97">
        <v>1459.2</v>
      </c>
      <c r="N143" s="55">
        <f t="shared" si="34"/>
        <v>3403.2000000000003</v>
      </c>
      <c r="O143" s="55"/>
      <c r="P143" s="55">
        <f t="shared" si="35"/>
        <v>2836.8</v>
      </c>
      <c r="Q143" s="55">
        <f t="shared" si="37"/>
        <v>4433.53</v>
      </c>
      <c r="R143" s="55">
        <f t="shared" si="38"/>
        <v>7339.2</v>
      </c>
      <c r="S143" s="55">
        <f t="shared" si="36"/>
        <v>43566.47</v>
      </c>
      <c r="T143" s="68" t="s">
        <v>41</v>
      </c>
    </row>
    <row r="144" spans="1:20" s="35" customFormat="1" x14ac:dyDescent="0.25">
      <c r="A144" s="81">
        <v>138</v>
      </c>
      <c r="B144" s="51" t="s">
        <v>201</v>
      </c>
      <c r="C144" s="51" t="s">
        <v>844</v>
      </c>
      <c r="D144" s="51" t="s">
        <v>206</v>
      </c>
      <c r="E144" s="51" t="s">
        <v>35</v>
      </c>
      <c r="F144" s="52" t="s">
        <v>851</v>
      </c>
      <c r="G144" s="53">
        <v>45000</v>
      </c>
      <c r="H144" s="88">
        <v>1148.33</v>
      </c>
      <c r="I144" s="55">
        <v>25</v>
      </c>
      <c r="J144" s="98">
        <v>1291.5</v>
      </c>
      <c r="K144" s="91">
        <f t="shared" si="32"/>
        <v>3194.9999999999995</v>
      </c>
      <c r="L144" s="67">
        <f t="shared" si="33"/>
        <v>495.00000000000006</v>
      </c>
      <c r="M144" s="97">
        <v>1368</v>
      </c>
      <c r="N144" s="55">
        <f t="shared" si="34"/>
        <v>3190.5</v>
      </c>
      <c r="O144" s="55"/>
      <c r="P144" s="55">
        <f t="shared" si="35"/>
        <v>2659.5</v>
      </c>
      <c r="Q144" s="55">
        <f t="shared" si="37"/>
        <v>3832.83</v>
      </c>
      <c r="R144" s="55">
        <f t="shared" si="38"/>
        <v>6880.5</v>
      </c>
      <c r="S144" s="55">
        <f t="shared" si="36"/>
        <v>41167.17</v>
      </c>
      <c r="T144" s="68" t="s">
        <v>41</v>
      </c>
    </row>
    <row r="145" spans="1:20" s="35" customFormat="1" x14ac:dyDescent="0.25">
      <c r="A145" s="81">
        <v>139</v>
      </c>
      <c r="B145" s="51" t="s">
        <v>202</v>
      </c>
      <c r="C145" s="51" t="s">
        <v>844</v>
      </c>
      <c r="D145" s="51" t="s">
        <v>206</v>
      </c>
      <c r="E145" s="51" t="s">
        <v>57</v>
      </c>
      <c r="F145" s="52" t="s">
        <v>852</v>
      </c>
      <c r="G145" s="53">
        <v>45000</v>
      </c>
      <c r="H145" s="88">
        <v>1148.33</v>
      </c>
      <c r="I145" s="55">
        <v>25</v>
      </c>
      <c r="J145" s="98">
        <v>1291.5</v>
      </c>
      <c r="K145" s="91">
        <f t="shared" si="32"/>
        <v>3194.9999999999995</v>
      </c>
      <c r="L145" s="67">
        <f t="shared" si="33"/>
        <v>495.00000000000006</v>
      </c>
      <c r="M145" s="97">
        <v>1368</v>
      </c>
      <c r="N145" s="55">
        <f t="shared" si="34"/>
        <v>3190.5</v>
      </c>
      <c r="O145" s="55"/>
      <c r="P145" s="55">
        <f t="shared" si="35"/>
        <v>2659.5</v>
      </c>
      <c r="Q145" s="55">
        <f t="shared" si="37"/>
        <v>3832.83</v>
      </c>
      <c r="R145" s="55">
        <f t="shared" si="38"/>
        <v>6880.5</v>
      </c>
      <c r="S145" s="55">
        <f t="shared" ref="S145:S169" si="39">+G145-Q145</f>
        <v>41167.17</v>
      </c>
      <c r="T145" s="68" t="s">
        <v>41</v>
      </c>
    </row>
    <row r="146" spans="1:20" s="35" customFormat="1" x14ac:dyDescent="0.25">
      <c r="A146" s="81">
        <v>140</v>
      </c>
      <c r="B146" s="51" t="s">
        <v>208</v>
      </c>
      <c r="C146" s="51" t="s">
        <v>844</v>
      </c>
      <c r="D146" s="51" t="s">
        <v>1067</v>
      </c>
      <c r="E146" s="51" t="s">
        <v>35</v>
      </c>
      <c r="F146" s="52" t="s">
        <v>852</v>
      </c>
      <c r="G146" s="53">
        <v>25000</v>
      </c>
      <c r="H146" s="54">
        <v>0</v>
      </c>
      <c r="I146" s="55">
        <v>25</v>
      </c>
      <c r="J146" s="98">
        <v>717.5</v>
      </c>
      <c r="K146" s="91">
        <f t="shared" si="32"/>
        <v>1774.9999999999998</v>
      </c>
      <c r="L146" s="67">
        <f t="shared" si="33"/>
        <v>275</v>
      </c>
      <c r="M146" s="97">
        <v>760</v>
      </c>
      <c r="N146" s="55">
        <f t="shared" si="34"/>
        <v>1772.5000000000002</v>
      </c>
      <c r="O146" s="55"/>
      <c r="P146" s="55">
        <f t="shared" si="35"/>
        <v>1477.5</v>
      </c>
      <c r="Q146" s="55">
        <f t="shared" si="37"/>
        <v>1502.5</v>
      </c>
      <c r="R146" s="55">
        <f t="shared" si="38"/>
        <v>3822.5</v>
      </c>
      <c r="S146" s="55">
        <f t="shared" si="39"/>
        <v>23497.5</v>
      </c>
      <c r="T146" s="68" t="s">
        <v>41</v>
      </c>
    </row>
    <row r="147" spans="1:20" s="35" customFormat="1" x14ac:dyDescent="0.25">
      <c r="A147" s="81">
        <v>141</v>
      </c>
      <c r="B147" s="51" t="s">
        <v>48</v>
      </c>
      <c r="C147" s="51" t="s">
        <v>844</v>
      </c>
      <c r="D147" s="51" t="s">
        <v>1067</v>
      </c>
      <c r="E147" s="51" t="s">
        <v>35</v>
      </c>
      <c r="F147" s="52" t="s">
        <v>851</v>
      </c>
      <c r="G147" s="53">
        <v>25000</v>
      </c>
      <c r="H147" s="54">
        <v>0</v>
      </c>
      <c r="I147" s="55">
        <v>25</v>
      </c>
      <c r="J147" s="98">
        <v>717.5</v>
      </c>
      <c r="K147" s="91">
        <f t="shared" si="32"/>
        <v>1774.9999999999998</v>
      </c>
      <c r="L147" s="67">
        <f t="shared" si="33"/>
        <v>275</v>
      </c>
      <c r="M147" s="97">
        <v>760</v>
      </c>
      <c r="N147" s="55">
        <f t="shared" si="34"/>
        <v>1772.5000000000002</v>
      </c>
      <c r="O147" s="55"/>
      <c r="P147" s="55">
        <f t="shared" si="35"/>
        <v>1477.5</v>
      </c>
      <c r="Q147" s="55">
        <f t="shared" si="37"/>
        <v>1502.5</v>
      </c>
      <c r="R147" s="55">
        <f t="shared" si="38"/>
        <v>3822.5</v>
      </c>
      <c r="S147" s="55">
        <f t="shared" si="39"/>
        <v>23497.5</v>
      </c>
      <c r="T147" s="68" t="s">
        <v>41</v>
      </c>
    </row>
    <row r="148" spans="1:20" s="35" customFormat="1" x14ac:dyDescent="0.25">
      <c r="A148" s="81">
        <v>142</v>
      </c>
      <c r="B148" s="51" t="s">
        <v>209</v>
      </c>
      <c r="C148" s="51" t="s">
        <v>844</v>
      </c>
      <c r="D148" s="51" t="s">
        <v>1065</v>
      </c>
      <c r="E148" s="51" t="s">
        <v>210</v>
      </c>
      <c r="F148" s="52" t="s">
        <v>852</v>
      </c>
      <c r="G148" s="53">
        <v>46000</v>
      </c>
      <c r="H148" s="88">
        <v>1032.1400000000001</v>
      </c>
      <c r="I148" s="55">
        <v>25</v>
      </c>
      <c r="J148" s="98">
        <v>1320.2</v>
      </c>
      <c r="K148" s="91">
        <f t="shared" si="32"/>
        <v>3265.9999999999995</v>
      </c>
      <c r="L148" s="67">
        <f t="shared" si="33"/>
        <v>506.00000000000006</v>
      </c>
      <c r="M148" s="97">
        <v>1398.4</v>
      </c>
      <c r="N148" s="55">
        <f t="shared" si="34"/>
        <v>3261.4</v>
      </c>
      <c r="O148" s="55"/>
      <c r="P148" s="55">
        <f t="shared" si="35"/>
        <v>2718.6000000000004</v>
      </c>
      <c r="Q148" s="55">
        <f t="shared" si="37"/>
        <v>3775.7400000000002</v>
      </c>
      <c r="R148" s="55">
        <f t="shared" si="38"/>
        <v>7033.4</v>
      </c>
      <c r="S148" s="55">
        <f t="shared" si="39"/>
        <v>42224.26</v>
      </c>
      <c r="T148" s="68" t="s">
        <v>41</v>
      </c>
    </row>
    <row r="149" spans="1:20" s="35" customFormat="1" x14ac:dyDescent="0.25">
      <c r="A149" s="81">
        <v>143</v>
      </c>
      <c r="B149" s="51" t="s">
        <v>174</v>
      </c>
      <c r="C149" s="51" t="s">
        <v>845</v>
      </c>
      <c r="D149" s="51" t="s">
        <v>1065</v>
      </c>
      <c r="E149" s="51" t="s">
        <v>176</v>
      </c>
      <c r="F149" s="52" t="s">
        <v>851</v>
      </c>
      <c r="G149" s="53">
        <v>35000</v>
      </c>
      <c r="H149" s="54">
        <v>0</v>
      </c>
      <c r="I149" s="55">
        <v>25</v>
      </c>
      <c r="J149" s="98">
        <v>1004.5</v>
      </c>
      <c r="K149" s="91">
        <f t="shared" si="32"/>
        <v>2485</v>
      </c>
      <c r="L149" s="67">
        <f t="shared" si="33"/>
        <v>385.00000000000006</v>
      </c>
      <c r="M149" s="97">
        <v>1064</v>
      </c>
      <c r="N149" s="55">
        <f t="shared" si="34"/>
        <v>2481.5</v>
      </c>
      <c r="O149" s="55"/>
      <c r="P149" s="55">
        <f t="shared" si="35"/>
        <v>2068.5</v>
      </c>
      <c r="Q149" s="55">
        <f t="shared" si="37"/>
        <v>2093.5</v>
      </c>
      <c r="R149" s="55">
        <f t="shared" si="38"/>
        <v>5351.5</v>
      </c>
      <c r="S149" s="55">
        <f t="shared" si="39"/>
        <v>32906.5</v>
      </c>
      <c r="T149" s="68" t="s">
        <v>41</v>
      </c>
    </row>
    <row r="150" spans="1:20" s="35" customFormat="1" x14ac:dyDescent="0.25">
      <c r="A150" s="81">
        <v>144</v>
      </c>
      <c r="B150" s="51" t="s">
        <v>212</v>
      </c>
      <c r="C150" s="51" t="s">
        <v>844</v>
      </c>
      <c r="D150" s="51" t="s">
        <v>1065</v>
      </c>
      <c r="E150" s="51" t="s">
        <v>218</v>
      </c>
      <c r="F150" s="52" t="s">
        <v>852</v>
      </c>
      <c r="G150" s="53">
        <v>65000</v>
      </c>
      <c r="H150" s="53">
        <v>4427.58</v>
      </c>
      <c r="I150" s="55">
        <v>25</v>
      </c>
      <c r="J150" s="98">
        <v>1865.5</v>
      </c>
      <c r="K150" s="91">
        <f t="shared" si="32"/>
        <v>4615</v>
      </c>
      <c r="L150" s="67">
        <f t="shared" si="33"/>
        <v>715.00000000000011</v>
      </c>
      <c r="M150" s="97">
        <v>1976</v>
      </c>
      <c r="N150" s="55">
        <f t="shared" si="34"/>
        <v>4608.5</v>
      </c>
      <c r="O150" s="55"/>
      <c r="P150" s="55">
        <f t="shared" si="35"/>
        <v>3841.5</v>
      </c>
      <c r="Q150" s="55">
        <f t="shared" si="37"/>
        <v>8294.08</v>
      </c>
      <c r="R150" s="55">
        <f t="shared" si="38"/>
        <v>9938.5</v>
      </c>
      <c r="S150" s="55">
        <f t="shared" si="39"/>
        <v>56705.919999999998</v>
      </c>
      <c r="T150" s="68" t="s">
        <v>41</v>
      </c>
    </row>
    <row r="151" spans="1:20" s="35" customFormat="1" x14ac:dyDescent="0.25">
      <c r="A151" s="81">
        <v>145</v>
      </c>
      <c r="B151" s="51" t="s">
        <v>213</v>
      </c>
      <c r="C151" s="51" t="s">
        <v>844</v>
      </c>
      <c r="D151" s="51" t="s">
        <v>1065</v>
      </c>
      <c r="E151" s="51" t="s">
        <v>176</v>
      </c>
      <c r="F151" s="52" t="s">
        <v>852</v>
      </c>
      <c r="G151" s="53">
        <v>46000</v>
      </c>
      <c r="H151" s="88">
        <v>1032.1400000000001</v>
      </c>
      <c r="I151" s="55">
        <v>25</v>
      </c>
      <c r="J151" s="98">
        <v>1320.2</v>
      </c>
      <c r="K151" s="91">
        <f t="shared" si="32"/>
        <v>3265.9999999999995</v>
      </c>
      <c r="L151" s="67">
        <f t="shared" si="33"/>
        <v>506.00000000000006</v>
      </c>
      <c r="M151" s="97">
        <v>1398.4</v>
      </c>
      <c r="N151" s="55">
        <f t="shared" si="34"/>
        <v>3261.4</v>
      </c>
      <c r="O151" s="55"/>
      <c r="P151" s="55">
        <f t="shared" si="35"/>
        <v>2718.6000000000004</v>
      </c>
      <c r="Q151" s="55">
        <f t="shared" si="37"/>
        <v>3775.7400000000002</v>
      </c>
      <c r="R151" s="55">
        <f t="shared" si="38"/>
        <v>7033.4</v>
      </c>
      <c r="S151" s="55">
        <f t="shared" si="39"/>
        <v>42224.26</v>
      </c>
      <c r="T151" s="68" t="s">
        <v>41</v>
      </c>
    </row>
    <row r="152" spans="1:20" s="50" customFormat="1" x14ac:dyDescent="0.25">
      <c r="A152" s="81">
        <v>146</v>
      </c>
      <c r="B152" s="51" t="s">
        <v>215</v>
      </c>
      <c r="C152" s="51" t="s">
        <v>844</v>
      </c>
      <c r="D152" s="51" t="s">
        <v>1065</v>
      </c>
      <c r="E152" s="51" t="s">
        <v>96</v>
      </c>
      <c r="F152" s="52" t="s">
        <v>852</v>
      </c>
      <c r="G152" s="53">
        <v>50000</v>
      </c>
      <c r="H152" s="53">
        <v>1854</v>
      </c>
      <c r="I152" s="55">
        <v>25</v>
      </c>
      <c r="J152" s="98">
        <v>1435</v>
      </c>
      <c r="K152" s="91">
        <f t="shared" si="32"/>
        <v>3549.9999999999995</v>
      </c>
      <c r="L152" s="67">
        <f t="shared" si="33"/>
        <v>550</v>
      </c>
      <c r="M152" s="97">
        <v>1520</v>
      </c>
      <c r="N152" s="55">
        <f t="shared" si="34"/>
        <v>3545.0000000000005</v>
      </c>
      <c r="O152" s="55"/>
      <c r="P152" s="55">
        <f t="shared" si="35"/>
        <v>2955</v>
      </c>
      <c r="Q152" s="55">
        <f t="shared" si="37"/>
        <v>4834</v>
      </c>
      <c r="R152" s="55">
        <f t="shared" si="38"/>
        <v>7645</v>
      </c>
      <c r="S152" s="55">
        <f t="shared" si="39"/>
        <v>45166</v>
      </c>
      <c r="T152" s="68" t="s">
        <v>41</v>
      </c>
    </row>
    <row r="153" spans="1:20" s="35" customFormat="1" x14ac:dyDescent="0.25">
      <c r="A153" s="81">
        <v>147</v>
      </c>
      <c r="B153" s="51" t="s">
        <v>216</v>
      </c>
      <c r="C153" s="51" t="s">
        <v>844</v>
      </c>
      <c r="D153" s="51" t="s">
        <v>1065</v>
      </c>
      <c r="E153" s="51" t="s">
        <v>35</v>
      </c>
      <c r="F153" s="52" t="s">
        <v>852</v>
      </c>
      <c r="G153" s="53">
        <v>26250</v>
      </c>
      <c r="H153" s="54">
        <v>0</v>
      </c>
      <c r="I153" s="55">
        <v>25</v>
      </c>
      <c r="J153" s="98">
        <v>753.38</v>
      </c>
      <c r="K153" s="91">
        <f t="shared" si="32"/>
        <v>1863.7499999999998</v>
      </c>
      <c r="L153" s="67">
        <f t="shared" si="33"/>
        <v>288.75000000000006</v>
      </c>
      <c r="M153" s="97">
        <v>798</v>
      </c>
      <c r="N153" s="55">
        <f t="shared" si="34"/>
        <v>1861.1250000000002</v>
      </c>
      <c r="O153" s="55"/>
      <c r="P153" s="55">
        <f t="shared" si="35"/>
        <v>1551.38</v>
      </c>
      <c r="Q153" s="55">
        <f t="shared" si="37"/>
        <v>1576.38</v>
      </c>
      <c r="R153" s="55">
        <f t="shared" si="38"/>
        <v>4013.625</v>
      </c>
      <c r="S153" s="55">
        <f t="shared" si="39"/>
        <v>24673.62</v>
      </c>
      <c r="T153" s="68" t="s">
        <v>41</v>
      </c>
    </row>
    <row r="154" spans="1:20" s="35" customFormat="1" x14ac:dyDescent="0.25">
      <c r="A154" s="81">
        <v>148</v>
      </c>
      <c r="B154" s="51" t="s">
        <v>214</v>
      </c>
      <c r="C154" s="51" t="s">
        <v>844</v>
      </c>
      <c r="D154" s="51" t="s">
        <v>1065</v>
      </c>
      <c r="E154" s="51" t="s">
        <v>60</v>
      </c>
      <c r="F154" s="52" t="s">
        <v>852</v>
      </c>
      <c r="G154" s="53">
        <v>23000</v>
      </c>
      <c r="H154" s="54">
        <v>0</v>
      </c>
      <c r="I154" s="55">
        <v>25</v>
      </c>
      <c r="J154" s="98">
        <v>660.1</v>
      </c>
      <c r="K154" s="91">
        <f t="shared" si="32"/>
        <v>1632.9999999999998</v>
      </c>
      <c r="L154" s="67">
        <f t="shared" si="33"/>
        <v>253.00000000000003</v>
      </c>
      <c r="M154" s="97">
        <v>699.2</v>
      </c>
      <c r="N154" s="55">
        <f t="shared" si="34"/>
        <v>1630.7</v>
      </c>
      <c r="O154" s="55"/>
      <c r="P154" s="55">
        <f t="shared" si="35"/>
        <v>1359.3000000000002</v>
      </c>
      <c r="Q154" s="55">
        <f t="shared" si="37"/>
        <v>1384.3000000000002</v>
      </c>
      <c r="R154" s="55">
        <f t="shared" si="38"/>
        <v>3516.7</v>
      </c>
      <c r="S154" s="55">
        <f t="shared" si="39"/>
        <v>21615.7</v>
      </c>
      <c r="T154" s="68" t="s">
        <v>41</v>
      </c>
    </row>
    <row r="155" spans="1:20" s="35" customFormat="1" x14ac:dyDescent="0.25">
      <c r="A155" s="81">
        <v>149</v>
      </c>
      <c r="B155" s="51" t="s">
        <v>219</v>
      </c>
      <c r="C155" s="51" t="s">
        <v>844</v>
      </c>
      <c r="D155" s="51" t="s">
        <v>1068</v>
      </c>
      <c r="E155" s="51" t="s">
        <v>168</v>
      </c>
      <c r="F155" s="52" t="s">
        <v>852</v>
      </c>
      <c r="G155" s="53">
        <v>100000</v>
      </c>
      <c r="H155" s="53">
        <v>12105.37</v>
      </c>
      <c r="I155" s="55">
        <v>25</v>
      </c>
      <c r="J155" s="98">
        <v>2870</v>
      </c>
      <c r="K155" s="91">
        <f t="shared" si="32"/>
        <v>7099.9999999999991</v>
      </c>
      <c r="L155" s="67">
        <v>953.69</v>
      </c>
      <c r="M155" s="97">
        <v>3040</v>
      </c>
      <c r="N155" s="55">
        <f t="shared" si="34"/>
        <v>7090.0000000000009</v>
      </c>
      <c r="O155" s="55"/>
      <c r="P155" s="55">
        <f t="shared" si="35"/>
        <v>5910</v>
      </c>
      <c r="Q155" s="55">
        <f t="shared" si="37"/>
        <v>18040.370000000003</v>
      </c>
      <c r="R155" s="55">
        <f t="shared" si="38"/>
        <v>15143.689999999999</v>
      </c>
      <c r="S155" s="55">
        <f t="shared" si="39"/>
        <v>81959.63</v>
      </c>
      <c r="T155" s="68" t="s">
        <v>41</v>
      </c>
    </row>
    <row r="156" spans="1:20" s="35" customFormat="1" x14ac:dyDescent="0.25">
      <c r="A156" s="81">
        <v>150</v>
      </c>
      <c r="B156" s="51" t="s">
        <v>1002</v>
      </c>
      <c r="C156" s="51" t="s">
        <v>844</v>
      </c>
      <c r="D156" s="51" t="s">
        <v>1068</v>
      </c>
      <c r="E156" s="51" t="s">
        <v>221</v>
      </c>
      <c r="F156" s="52" t="s">
        <v>852</v>
      </c>
      <c r="G156" s="53">
        <v>46000</v>
      </c>
      <c r="H156" s="88">
        <v>1289.46</v>
      </c>
      <c r="I156" s="55">
        <v>25</v>
      </c>
      <c r="J156" s="98">
        <v>1320.2</v>
      </c>
      <c r="K156" s="91">
        <f t="shared" si="32"/>
        <v>3265.9999999999995</v>
      </c>
      <c r="L156" s="67">
        <f t="shared" si="33"/>
        <v>506.00000000000006</v>
      </c>
      <c r="M156" s="97">
        <v>1398.4</v>
      </c>
      <c r="N156" s="55">
        <f t="shared" si="34"/>
        <v>3261.4</v>
      </c>
      <c r="O156" s="55"/>
      <c r="P156" s="55">
        <f t="shared" si="35"/>
        <v>2718.6000000000004</v>
      </c>
      <c r="Q156" s="55">
        <f t="shared" si="37"/>
        <v>4033.06</v>
      </c>
      <c r="R156" s="55">
        <f t="shared" si="38"/>
        <v>7033.4</v>
      </c>
      <c r="S156" s="55">
        <f t="shared" si="39"/>
        <v>41966.94</v>
      </c>
      <c r="T156" s="68" t="s">
        <v>41</v>
      </c>
    </row>
    <row r="157" spans="1:20" s="35" customFormat="1" x14ac:dyDescent="0.25">
      <c r="A157" s="81">
        <v>151</v>
      </c>
      <c r="B157" s="51" t="s">
        <v>220</v>
      </c>
      <c r="C157" s="51" t="s">
        <v>844</v>
      </c>
      <c r="D157" s="51" t="s">
        <v>1068</v>
      </c>
      <c r="E157" s="51" t="s">
        <v>35</v>
      </c>
      <c r="F157" s="52" t="s">
        <v>851</v>
      </c>
      <c r="G157" s="53">
        <v>40000</v>
      </c>
      <c r="H157" s="54">
        <v>442.65</v>
      </c>
      <c r="I157" s="55">
        <v>25</v>
      </c>
      <c r="J157" s="98">
        <v>1148</v>
      </c>
      <c r="K157" s="91">
        <f t="shared" si="32"/>
        <v>2839.9999999999995</v>
      </c>
      <c r="L157" s="67">
        <f t="shared" si="33"/>
        <v>440.00000000000006</v>
      </c>
      <c r="M157" s="97">
        <v>1216</v>
      </c>
      <c r="N157" s="55">
        <f t="shared" si="34"/>
        <v>2836</v>
      </c>
      <c r="O157" s="55"/>
      <c r="P157" s="55">
        <f t="shared" si="35"/>
        <v>2364</v>
      </c>
      <c r="Q157" s="55">
        <f t="shared" si="37"/>
        <v>2831.65</v>
      </c>
      <c r="R157" s="55">
        <f t="shared" si="38"/>
        <v>6116</v>
      </c>
      <c r="S157" s="55">
        <f t="shared" si="39"/>
        <v>37168.35</v>
      </c>
      <c r="T157" s="68" t="s">
        <v>41</v>
      </c>
    </row>
    <row r="158" spans="1:20" s="35" customFormat="1" x14ac:dyDescent="0.25">
      <c r="A158" s="81">
        <v>152</v>
      </c>
      <c r="B158" s="51" t="s">
        <v>152</v>
      </c>
      <c r="C158" s="51" t="s">
        <v>844</v>
      </c>
      <c r="D158" s="51" t="s">
        <v>153</v>
      </c>
      <c r="E158" s="51" t="s">
        <v>108</v>
      </c>
      <c r="F158" s="52" t="s">
        <v>851</v>
      </c>
      <c r="G158" s="53">
        <v>35000</v>
      </c>
      <c r="H158" s="54">
        <v>0</v>
      </c>
      <c r="I158" s="55">
        <v>25</v>
      </c>
      <c r="J158" s="98">
        <v>1004.5</v>
      </c>
      <c r="K158" s="91">
        <f t="shared" si="32"/>
        <v>2485</v>
      </c>
      <c r="L158" s="67">
        <f t="shared" si="33"/>
        <v>385.00000000000006</v>
      </c>
      <c r="M158" s="97">
        <v>1064</v>
      </c>
      <c r="N158" s="55">
        <f t="shared" si="34"/>
        <v>2481.5</v>
      </c>
      <c r="O158" s="55"/>
      <c r="P158" s="55">
        <f t="shared" si="35"/>
        <v>2068.5</v>
      </c>
      <c r="Q158" s="55">
        <f t="shared" si="37"/>
        <v>2093.5</v>
      </c>
      <c r="R158" s="55">
        <f t="shared" si="38"/>
        <v>5351.5</v>
      </c>
      <c r="S158" s="55">
        <f t="shared" si="39"/>
        <v>32906.5</v>
      </c>
      <c r="T158" s="68" t="s">
        <v>41</v>
      </c>
    </row>
    <row r="159" spans="1:20" s="35" customFormat="1" x14ac:dyDescent="0.25">
      <c r="A159" s="81">
        <v>153</v>
      </c>
      <c r="B159" s="51" t="s">
        <v>1117</v>
      </c>
      <c r="C159" s="51" t="s">
        <v>844</v>
      </c>
      <c r="D159" s="51" t="s">
        <v>153</v>
      </c>
      <c r="E159" s="51" t="s">
        <v>108</v>
      </c>
      <c r="F159" s="52" t="s">
        <v>848</v>
      </c>
      <c r="G159" s="53">
        <v>25000</v>
      </c>
      <c r="H159" s="54">
        <v>0</v>
      </c>
      <c r="I159" s="55">
        <v>25</v>
      </c>
      <c r="J159" s="98">
        <v>717.5</v>
      </c>
      <c r="K159" s="91">
        <f t="shared" si="32"/>
        <v>1774.9999999999998</v>
      </c>
      <c r="L159" s="67">
        <f t="shared" si="33"/>
        <v>275</v>
      </c>
      <c r="M159" s="97">
        <v>760</v>
      </c>
      <c r="N159" s="55">
        <f t="shared" si="34"/>
        <v>1772.5000000000002</v>
      </c>
      <c r="O159" s="55"/>
      <c r="P159" s="55">
        <f t="shared" si="35"/>
        <v>1477.5</v>
      </c>
      <c r="Q159" s="55">
        <f t="shared" si="37"/>
        <v>1502.5</v>
      </c>
      <c r="R159" s="55">
        <f t="shared" si="38"/>
        <v>3822.5</v>
      </c>
      <c r="S159" s="55">
        <f t="shared" si="39"/>
        <v>23497.5</v>
      </c>
      <c r="T159" s="68" t="s">
        <v>41</v>
      </c>
    </row>
    <row r="160" spans="1:20" s="35" customFormat="1" x14ac:dyDescent="0.25">
      <c r="A160" s="81">
        <v>154</v>
      </c>
      <c r="B160" s="51" t="s">
        <v>1124</v>
      </c>
      <c r="C160" s="51" t="s">
        <v>844</v>
      </c>
      <c r="D160" s="51" t="s">
        <v>153</v>
      </c>
      <c r="E160" s="51" t="s">
        <v>108</v>
      </c>
      <c r="F160" s="52" t="s">
        <v>848</v>
      </c>
      <c r="G160" s="53">
        <v>25000</v>
      </c>
      <c r="H160" s="54">
        <v>0</v>
      </c>
      <c r="I160" s="55">
        <v>25</v>
      </c>
      <c r="J160" s="98">
        <v>717.5</v>
      </c>
      <c r="K160" s="91">
        <f t="shared" si="32"/>
        <v>1774.9999999999998</v>
      </c>
      <c r="L160" s="67">
        <f t="shared" si="33"/>
        <v>275</v>
      </c>
      <c r="M160" s="97">
        <v>760</v>
      </c>
      <c r="N160" s="55">
        <f t="shared" si="34"/>
        <v>1772.5000000000002</v>
      </c>
      <c r="O160" s="55"/>
      <c r="P160" s="55">
        <f t="shared" si="35"/>
        <v>1477.5</v>
      </c>
      <c r="Q160" s="55">
        <f t="shared" si="37"/>
        <v>1502.5</v>
      </c>
      <c r="R160" s="55">
        <f t="shared" si="38"/>
        <v>3822.5</v>
      </c>
      <c r="S160" s="55">
        <f t="shared" si="39"/>
        <v>23497.5</v>
      </c>
      <c r="T160" s="68" t="s">
        <v>41</v>
      </c>
    </row>
    <row r="161" spans="1:20" s="35" customFormat="1" x14ac:dyDescent="0.25">
      <c r="A161" s="81">
        <v>155</v>
      </c>
      <c r="B161" s="51" t="s">
        <v>963</v>
      </c>
      <c r="C161" s="51" t="s">
        <v>844</v>
      </c>
      <c r="D161" s="51" t="s">
        <v>153</v>
      </c>
      <c r="E161" s="51" t="s">
        <v>857</v>
      </c>
      <c r="F161" s="52" t="s">
        <v>848</v>
      </c>
      <c r="G161" s="53">
        <v>25000</v>
      </c>
      <c r="H161" s="54">
        <v>0</v>
      </c>
      <c r="I161" s="55">
        <v>25</v>
      </c>
      <c r="J161" s="98">
        <v>717.5</v>
      </c>
      <c r="K161" s="91">
        <f>+G161*7.1%</f>
        <v>1774.9999999999998</v>
      </c>
      <c r="L161" s="67">
        <f>+G161*1.1%</f>
        <v>275</v>
      </c>
      <c r="M161" s="97">
        <v>760</v>
      </c>
      <c r="N161" s="55">
        <f>+G161*7.09%</f>
        <v>1772.5000000000002</v>
      </c>
      <c r="O161" s="55"/>
      <c r="P161" s="55">
        <f>+J161+M161</f>
        <v>1477.5</v>
      </c>
      <c r="Q161" s="55">
        <f t="shared" si="37"/>
        <v>1502.5</v>
      </c>
      <c r="R161" s="55">
        <f t="shared" si="38"/>
        <v>3822.5</v>
      </c>
      <c r="S161" s="55">
        <f>+G161-Q161</f>
        <v>23497.5</v>
      </c>
      <c r="T161" s="68" t="s">
        <v>41</v>
      </c>
    </row>
    <row r="162" spans="1:20" s="50" customFormat="1" x14ac:dyDescent="0.25">
      <c r="A162" s="81">
        <v>156</v>
      </c>
      <c r="B162" s="51" t="s">
        <v>1028</v>
      </c>
      <c r="C162" s="51" t="s">
        <v>844</v>
      </c>
      <c r="D162" s="51" t="s">
        <v>1066</v>
      </c>
      <c r="E162" s="51" t="s">
        <v>167</v>
      </c>
      <c r="F162" s="52" t="s">
        <v>848</v>
      </c>
      <c r="G162" s="53">
        <v>16000</v>
      </c>
      <c r="H162" s="54">
        <v>0</v>
      </c>
      <c r="I162" s="55">
        <v>25</v>
      </c>
      <c r="J162" s="98">
        <v>459.2</v>
      </c>
      <c r="K162" s="91">
        <f>+G162*7.1%</f>
        <v>1136</v>
      </c>
      <c r="L162" s="67">
        <f>+G162*1.1%</f>
        <v>176.00000000000003</v>
      </c>
      <c r="M162" s="97">
        <v>486.4</v>
      </c>
      <c r="N162" s="55">
        <f>+G162*7.09%</f>
        <v>1134.4000000000001</v>
      </c>
      <c r="O162" s="55"/>
      <c r="P162" s="55">
        <f>+J162+M162</f>
        <v>945.59999999999991</v>
      </c>
      <c r="Q162" s="55">
        <f t="shared" si="37"/>
        <v>970.59999999999991</v>
      </c>
      <c r="R162" s="55">
        <f t="shared" si="38"/>
        <v>2446.4</v>
      </c>
      <c r="S162" s="55">
        <f>+G162-Q162</f>
        <v>15029.4</v>
      </c>
      <c r="T162" s="68" t="s">
        <v>41</v>
      </c>
    </row>
    <row r="163" spans="1:20" s="35" customFormat="1" x14ac:dyDescent="0.25">
      <c r="A163" s="81">
        <v>157</v>
      </c>
      <c r="B163" s="51" t="s">
        <v>199</v>
      </c>
      <c r="C163" s="51" t="s">
        <v>844</v>
      </c>
      <c r="D163" s="51" t="s">
        <v>198</v>
      </c>
      <c r="E163" s="51" t="s">
        <v>145</v>
      </c>
      <c r="F163" s="52" t="s">
        <v>851</v>
      </c>
      <c r="G163" s="53">
        <v>61000</v>
      </c>
      <c r="H163" s="53">
        <v>3674.86</v>
      </c>
      <c r="I163" s="55">
        <v>25</v>
      </c>
      <c r="J163" s="98">
        <v>1750.7</v>
      </c>
      <c r="K163" s="91">
        <f t="shared" si="32"/>
        <v>4331</v>
      </c>
      <c r="L163" s="67">
        <f t="shared" si="33"/>
        <v>671.00000000000011</v>
      </c>
      <c r="M163" s="97">
        <v>1854.4</v>
      </c>
      <c r="N163" s="55">
        <f t="shared" si="34"/>
        <v>4324.9000000000005</v>
      </c>
      <c r="O163" s="55"/>
      <c r="P163" s="55">
        <f t="shared" si="35"/>
        <v>3605.1000000000004</v>
      </c>
      <c r="Q163" s="55">
        <f t="shared" si="37"/>
        <v>7304.9600000000009</v>
      </c>
      <c r="R163" s="55">
        <f t="shared" si="38"/>
        <v>9326.9000000000015</v>
      </c>
      <c r="S163" s="55">
        <f t="shared" si="39"/>
        <v>53695.040000000001</v>
      </c>
      <c r="T163" s="68" t="s">
        <v>41</v>
      </c>
    </row>
    <row r="164" spans="1:20" s="35" customFormat="1" x14ac:dyDescent="0.25">
      <c r="A164" s="81">
        <v>158</v>
      </c>
      <c r="B164" s="51" t="s">
        <v>1047</v>
      </c>
      <c r="C164" s="51" t="s">
        <v>845</v>
      </c>
      <c r="D164" s="51" t="s">
        <v>198</v>
      </c>
      <c r="E164" s="51" t="s">
        <v>1048</v>
      </c>
      <c r="F164" s="52" t="s">
        <v>852</v>
      </c>
      <c r="G164" s="53">
        <v>61000</v>
      </c>
      <c r="H164" s="53">
        <v>3674.86</v>
      </c>
      <c r="I164" s="55">
        <v>25</v>
      </c>
      <c r="J164" s="98">
        <v>1750.7</v>
      </c>
      <c r="K164" s="91">
        <f t="shared" si="32"/>
        <v>4331</v>
      </c>
      <c r="L164" s="67">
        <f t="shared" si="33"/>
        <v>671.00000000000011</v>
      </c>
      <c r="M164" s="97">
        <v>1854.4</v>
      </c>
      <c r="N164" s="55">
        <f t="shared" si="34"/>
        <v>4324.9000000000005</v>
      </c>
      <c r="O164" s="55"/>
      <c r="P164" s="55">
        <f t="shared" si="35"/>
        <v>3605.1000000000004</v>
      </c>
      <c r="Q164" s="55">
        <f t="shared" si="37"/>
        <v>7304.9600000000009</v>
      </c>
      <c r="R164" s="55">
        <f t="shared" si="38"/>
        <v>9326.9000000000015</v>
      </c>
      <c r="S164" s="55">
        <f t="shared" si="39"/>
        <v>53695.040000000001</v>
      </c>
      <c r="T164" s="68" t="s">
        <v>41</v>
      </c>
    </row>
    <row r="165" spans="1:20" s="35" customFormat="1" x14ac:dyDescent="0.25">
      <c r="A165" s="81">
        <v>159</v>
      </c>
      <c r="B165" s="51" t="s">
        <v>154</v>
      </c>
      <c r="C165" s="51" t="s">
        <v>844</v>
      </c>
      <c r="D165" s="51" t="s">
        <v>1072</v>
      </c>
      <c r="E165" s="51" t="s">
        <v>156</v>
      </c>
      <c r="F165" s="52" t="s">
        <v>851</v>
      </c>
      <c r="G165" s="53">
        <v>90000</v>
      </c>
      <c r="H165" s="53">
        <v>9324.25</v>
      </c>
      <c r="I165" s="55">
        <v>25</v>
      </c>
      <c r="J165" s="98">
        <v>2583</v>
      </c>
      <c r="K165" s="91">
        <f t="shared" si="32"/>
        <v>6389.9999999999991</v>
      </c>
      <c r="L165" s="67">
        <v>953.69</v>
      </c>
      <c r="M165" s="97">
        <v>2736</v>
      </c>
      <c r="N165" s="55">
        <f t="shared" si="34"/>
        <v>6381</v>
      </c>
      <c r="O165" s="55"/>
      <c r="P165" s="55">
        <f t="shared" si="35"/>
        <v>5319</v>
      </c>
      <c r="Q165" s="55">
        <f t="shared" si="37"/>
        <v>14668.25</v>
      </c>
      <c r="R165" s="55">
        <f t="shared" si="38"/>
        <v>13724.689999999999</v>
      </c>
      <c r="S165" s="55">
        <f t="shared" si="39"/>
        <v>75331.75</v>
      </c>
      <c r="T165" s="68" t="s">
        <v>41</v>
      </c>
    </row>
    <row r="166" spans="1:20" s="35" customFormat="1" x14ac:dyDescent="0.25">
      <c r="A166" s="81">
        <v>160</v>
      </c>
      <c r="B166" s="51" t="s">
        <v>155</v>
      </c>
      <c r="C166" s="51" t="s">
        <v>845</v>
      </c>
      <c r="D166" s="51" t="s">
        <v>1072</v>
      </c>
      <c r="E166" s="51" t="s">
        <v>38</v>
      </c>
      <c r="F166" s="52" t="s">
        <v>852</v>
      </c>
      <c r="G166" s="53">
        <v>25000</v>
      </c>
      <c r="H166" s="54">
        <v>0</v>
      </c>
      <c r="I166" s="55">
        <v>25</v>
      </c>
      <c r="J166" s="98">
        <v>717.5</v>
      </c>
      <c r="K166" s="91">
        <f t="shared" si="32"/>
        <v>1774.9999999999998</v>
      </c>
      <c r="L166" s="67">
        <f t="shared" si="33"/>
        <v>275</v>
      </c>
      <c r="M166" s="97">
        <v>760</v>
      </c>
      <c r="N166" s="55">
        <f t="shared" si="34"/>
        <v>1772.5000000000002</v>
      </c>
      <c r="O166" s="55"/>
      <c r="P166" s="55">
        <f t="shared" si="35"/>
        <v>1477.5</v>
      </c>
      <c r="Q166" s="55">
        <f t="shared" si="37"/>
        <v>1502.5</v>
      </c>
      <c r="R166" s="55">
        <f t="shared" si="38"/>
        <v>3822.5</v>
      </c>
      <c r="S166" s="55">
        <f t="shared" si="39"/>
        <v>23497.5</v>
      </c>
      <c r="T166" s="68" t="s">
        <v>41</v>
      </c>
    </row>
    <row r="167" spans="1:20" s="35" customFormat="1" x14ac:dyDescent="0.25">
      <c r="A167" s="81">
        <v>161</v>
      </c>
      <c r="B167" s="51" t="s">
        <v>960</v>
      </c>
      <c r="C167" s="51" t="s">
        <v>845</v>
      </c>
      <c r="D167" s="51" t="s">
        <v>1072</v>
      </c>
      <c r="E167" s="51" t="s">
        <v>921</v>
      </c>
      <c r="F167" s="52" t="s">
        <v>848</v>
      </c>
      <c r="G167" s="53">
        <v>40000</v>
      </c>
      <c r="H167" s="54">
        <v>442.65</v>
      </c>
      <c r="I167" s="55">
        <v>25</v>
      </c>
      <c r="J167" s="98">
        <v>1148</v>
      </c>
      <c r="K167" s="91">
        <f t="shared" si="32"/>
        <v>2839.9999999999995</v>
      </c>
      <c r="L167" s="67">
        <f t="shared" si="33"/>
        <v>440.00000000000006</v>
      </c>
      <c r="M167" s="97">
        <v>1216</v>
      </c>
      <c r="N167" s="55">
        <f t="shared" si="34"/>
        <v>2836</v>
      </c>
      <c r="O167" s="55"/>
      <c r="P167" s="55">
        <f t="shared" si="35"/>
        <v>2364</v>
      </c>
      <c r="Q167" s="55">
        <f t="shared" si="37"/>
        <v>2831.65</v>
      </c>
      <c r="R167" s="55">
        <f t="shared" si="38"/>
        <v>6116</v>
      </c>
      <c r="S167" s="55">
        <f t="shared" si="39"/>
        <v>37168.35</v>
      </c>
      <c r="T167" s="68" t="s">
        <v>41</v>
      </c>
    </row>
    <row r="168" spans="1:20" s="35" customFormat="1" x14ac:dyDescent="0.25">
      <c r="A168" s="81">
        <v>162</v>
      </c>
      <c r="B168" s="51" t="s">
        <v>967</v>
      </c>
      <c r="C168" s="51" t="s">
        <v>845</v>
      </c>
      <c r="D168" s="51" t="s">
        <v>1072</v>
      </c>
      <c r="E168" s="51" t="s">
        <v>921</v>
      </c>
      <c r="F168" s="52" t="s">
        <v>848</v>
      </c>
      <c r="G168" s="53">
        <v>25000</v>
      </c>
      <c r="H168" s="54">
        <v>0</v>
      </c>
      <c r="I168" s="55">
        <v>25</v>
      </c>
      <c r="J168" s="98">
        <v>717.5</v>
      </c>
      <c r="K168" s="91">
        <f t="shared" si="32"/>
        <v>1774.9999999999998</v>
      </c>
      <c r="L168" s="67">
        <f t="shared" si="33"/>
        <v>275</v>
      </c>
      <c r="M168" s="97">
        <v>760</v>
      </c>
      <c r="N168" s="55">
        <f t="shared" si="34"/>
        <v>1772.5000000000002</v>
      </c>
      <c r="O168" s="55"/>
      <c r="P168" s="55">
        <f t="shared" si="35"/>
        <v>1477.5</v>
      </c>
      <c r="Q168" s="55">
        <f t="shared" si="37"/>
        <v>1502.5</v>
      </c>
      <c r="R168" s="55">
        <f t="shared" si="38"/>
        <v>3822.5</v>
      </c>
      <c r="S168" s="55">
        <f t="shared" si="39"/>
        <v>23497.5</v>
      </c>
      <c r="T168" s="68" t="s">
        <v>41</v>
      </c>
    </row>
    <row r="169" spans="1:20" s="35" customFormat="1" x14ac:dyDescent="0.25">
      <c r="A169" s="81">
        <v>163</v>
      </c>
      <c r="B169" s="51" t="s">
        <v>988</v>
      </c>
      <c r="C169" s="51" t="s">
        <v>845</v>
      </c>
      <c r="D169" s="51" t="s">
        <v>1071</v>
      </c>
      <c r="E169" s="51" t="s">
        <v>987</v>
      </c>
      <c r="F169" s="52" t="s">
        <v>851</v>
      </c>
      <c r="G169" s="53">
        <v>45000</v>
      </c>
      <c r="H169" s="88">
        <v>1148.33</v>
      </c>
      <c r="I169" s="55">
        <v>25</v>
      </c>
      <c r="J169" s="98">
        <v>1291.5</v>
      </c>
      <c r="K169" s="91">
        <f t="shared" si="32"/>
        <v>3194.9999999999995</v>
      </c>
      <c r="L169" s="67">
        <f t="shared" si="33"/>
        <v>495.00000000000006</v>
      </c>
      <c r="M169" s="97">
        <v>1368</v>
      </c>
      <c r="N169" s="55">
        <f t="shared" si="34"/>
        <v>3190.5</v>
      </c>
      <c r="O169" s="55"/>
      <c r="P169" s="55">
        <f t="shared" si="35"/>
        <v>2659.5</v>
      </c>
      <c r="Q169" s="55">
        <f t="shared" si="37"/>
        <v>3832.83</v>
      </c>
      <c r="R169" s="55">
        <f t="shared" si="38"/>
        <v>6880.5</v>
      </c>
      <c r="S169" s="55">
        <f t="shared" si="39"/>
        <v>41167.17</v>
      </c>
      <c r="T169" s="68" t="s">
        <v>41</v>
      </c>
    </row>
    <row r="170" spans="1:20" s="35" customFormat="1" x14ac:dyDescent="0.25">
      <c r="A170" s="81">
        <v>164</v>
      </c>
      <c r="B170" s="51" t="s">
        <v>158</v>
      </c>
      <c r="C170" s="51" t="s">
        <v>845</v>
      </c>
      <c r="D170" s="51" t="s">
        <v>1071</v>
      </c>
      <c r="E170" s="51" t="s">
        <v>166</v>
      </c>
      <c r="F170" s="52" t="s">
        <v>852</v>
      </c>
      <c r="G170" s="53">
        <v>26250</v>
      </c>
      <c r="H170" s="54">
        <v>0</v>
      </c>
      <c r="I170" s="55">
        <v>25</v>
      </c>
      <c r="J170" s="98">
        <v>753.38</v>
      </c>
      <c r="K170" s="91">
        <f t="shared" si="32"/>
        <v>1863.7499999999998</v>
      </c>
      <c r="L170" s="67">
        <f t="shared" si="33"/>
        <v>288.75000000000006</v>
      </c>
      <c r="M170" s="97">
        <v>798</v>
      </c>
      <c r="N170" s="55">
        <f t="shared" si="34"/>
        <v>1861.1250000000002</v>
      </c>
      <c r="O170" s="55"/>
      <c r="P170" s="55">
        <f t="shared" si="35"/>
        <v>1551.38</v>
      </c>
      <c r="Q170" s="55">
        <f t="shared" si="37"/>
        <v>1576.38</v>
      </c>
      <c r="R170" s="55">
        <f t="shared" si="38"/>
        <v>4013.625</v>
      </c>
      <c r="S170" s="55">
        <f t="shared" ref="S170:S198" si="40">+G170-Q170</f>
        <v>24673.62</v>
      </c>
      <c r="T170" s="68" t="s">
        <v>41</v>
      </c>
    </row>
    <row r="171" spans="1:20" s="35" customFormat="1" x14ac:dyDescent="0.25">
      <c r="A171" s="81">
        <v>165</v>
      </c>
      <c r="B171" s="51" t="s">
        <v>162</v>
      </c>
      <c r="C171" s="51" t="s">
        <v>845</v>
      </c>
      <c r="D171" s="51" t="s">
        <v>1071</v>
      </c>
      <c r="E171" s="51" t="s">
        <v>989</v>
      </c>
      <c r="F171" s="52" t="s">
        <v>851</v>
      </c>
      <c r="G171" s="53">
        <v>55000</v>
      </c>
      <c r="H171" s="88">
        <v>2559.6799999999998</v>
      </c>
      <c r="I171" s="55">
        <v>25</v>
      </c>
      <c r="J171" s="98">
        <v>1578.5</v>
      </c>
      <c r="K171" s="91">
        <f t="shared" si="32"/>
        <v>3904.9999999999995</v>
      </c>
      <c r="L171" s="67">
        <f t="shared" si="33"/>
        <v>605.00000000000011</v>
      </c>
      <c r="M171" s="97">
        <v>1672</v>
      </c>
      <c r="N171" s="55">
        <f t="shared" si="34"/>
        <v>3899.5000000000005</v>
      </c>
      <c r="O171" s="55"/>
      <c r="P171" s="55">
        <f t="shared" si="35"/>
        <v>3250.5</v>
      </c>
      <c r="Q171" s="55">
        <f t="shared" si="37"/>
        <v>5835.18</v>
      </c>
      <c r="R171" s="55">
        <f t="shared" si="38"/>
        <v>8409.5</v>
      </c>
      <c r="S171" s="55">
        <f t="shared" si="40"/>
        <v>49164.82</v>
      </c>
      <c r="T171" s="68" t="s">
        <v>41</v>
      </c>
    </row>
    <row r="172" spans="1:20" s="35" customFormat="1" x14ac:dyDescent="0.25">
      <c r="A172" s="81">
        <v>166</v>
      </c>
      <c r="B172" s="51" t="s">
        <v>905</v>
      </c>
      <c r="C172" s="51" t="s">
        <v>845</v>
      </c>
      <c r="D172" s="51" t="s">
        <v>1071</v>
      </c>
      <c r="E172" s="51" t="s">
        <v>164</v>
      </c>
      <c r="F172" s="52" t="s">
        <v>851</v>
      </c>
      <c r="G172" s="53">
        <v>24000</v>
      </c>
      <c r="H172" s="54">
        <v>0</v>
      </c>
      <c r="I172" s="55">
        <v>25</v>
      </c>
      <c r="J172" s="98">
        <v>688.8</v>
      </c>
      <c r="K172" s="91">
        <f t="shared" si="32"/>
        <v>1703.9999999999998</v>
      </c>
      <c r="L172" s="67">
        <f t="shared" si="33"/>
        <v>264</v>
      </c>
      <c r="M172" s="97">
        <v>729.6</v>
      </c>
      <c r="N172" s="55">
        <f t="shared" si="34"/>
        <v>1701.6000000000001</v>
      </c>
      <c r="O172" s="55"/>
      <c r="P172" s="55">
        <f t="shared" si="35"/>
        <v>1418.4</v>
      </c>
      <c r="Q172" s="55">
        <f t="shared" si="37"/>
        <v>1443.4</v>
      </c>
      <c r="R172" s="55">
        <f t="shared" si="38"/>
        <v>3669.6</v>
      </c>
      <c r="S172" s="55">
        <f t="shared" si="40"/>
        <v>22556.6</v>
      </c>
      <c r="T172" s="68" t="s">
        <v>41</v>
      </c>
    </row>
    <row r="173" spans="1:20" s="35" customFormat="1" x14ac:dyDescent="0.25">
      <c r="A173" s="81">
        <v>167</v>
      </c>
      <c r="B173" s="51" t="s">
        <v>879</v>
      </c>
      <c r="C173" s="51" t="s">
        <v>845</v>
      </c>
      <c r="D173" s="51" t="s">
        <v>1071</v>
      </c>
      <c r="E173" s="51" t="s">
        <v>984</v>
      </c>
      <c r="F173" s="52" t="s">
        <v>848</v>
      </c>
      <c r="G173" s="53">
        <v>24000</v>
      </c>
      <c r="H173" s="54">
        <v>0</v>
      </c>
      <c r="I173" s="55">
        <v>25</v>
      </c>
      <c r="J173" s="98">
        <v>688.8</v>
      </c>
      <c r="K173" s="91">
        <f t="shared" si="32"/>
        <v>1703.9999999999998</v>
      </c>
      <c r="L173" s="67">
        <f t="shared" si="33"/>
        <v>264</v>
      </c>
      <c r="M173" s="97">
        <v>729.6</v>
      </c>
      <c r="N173" s="55">
        <f t="shared" si="34"/>
        <v>1701.6000000000001</v>
      </c>
      <c r="O173" s="55"/>
      <c r="P173" s="55">
        <f t="shared" si="35"/>
        <v>1418.4</v>
      </c>
      <c r="Q173" s="55">
        <f t="shared" si="37"/>
        <v>1443.4</v>
      </c>
      <c r="R173" s="55">
        <f t="shared" si="38"/>
        <v>3669.6</v>
      </c>
      <c r="S173" s="55">
        <f t="shared" si="40"/>
        <v>22556.6</v>
      </c>
      <c r="T173" s="68" t="s">
        <v>41</v>
      </c>
    </row>
    <row r="174" spans="1:20" s="35" customFormat="1" x14ac:dyDescent="0.25">
      <c r="A174" s="81">
        <v>168</v>
      </c>
      <c r="B174" s="51" t="s">
        <v>922</v>
      </c>
      <c r="C174" s="51" t="s">
        <v>845</v>
      </c>
      <c r="D174" s="51" t="s">
        <v>1071</v>
      </c>
      <c r="E174" s="51" t="s">
        <v>164</v>
      </c>
      <c r="F174" s="52" t="s">
        <v>848</v>
      </c>
      <c r="G174" s="53">
        <v>24000</v>
      </c>
      <c r="H174" s="54">
        <v>0</v>
      </c>
      <c r="I174" s="55">
        <v>25</v>
      </c>
      <c r="J174" s="98">
        <v>688.8</v>
      </c>
      <c r="K174" s="91">
        <f t="shared" si="32"/>
        <v>1703.9999999999998</v>
      </c>
      <c r="L174" s="67">
        <f t="shared" si="33"/>
        <v>264</v>
      </c>
      <c r="M174" s="97">
        <v>729.6</v>
      </c>
      <c r="N174" s="55">
        <f t="shared" si="34"/>
        <v>1701.6000000000001</v>
      </c>
      <c r="O174" s="55"/>
      <c r="P174" s="55">
        <f t="shared" si="35"/>
        <v>1418.4</v>
      </c>
      <c r="Q174" s="55">
        <f t="shared" si="37"/>
        <v>1443.4</v>
      </c>
      <c r="R174" s="55">
        <f t="shared" si="38"/>
        <v>3669.6</v>
      </c>
      <c r="S174" s="55">
        <f t="shared" si="40"/>
        <v>22556.6</v>
      </c>
      <c r="T174" s="68" t="s">
        <v>41</v>
      </c>
    </row>
    <row r="175" spans="1:20" s="35" customFormat="1" x14ac:dyDescent="0.25">
      <c r="A175" s="81">
        <v>169</v>
      </c>
      <c r="B175" s="51" t="s">
        <v>161</v>
      </c>
      <c r="C175" s="51" t="s">
        <v>845</v>
      </c>
      <c r="D175" s="51" t="s">
        <v>1071</v>
      </c>
      <c r="E175" s="51" t="s">
        <v>169</v>
      </c>
      <c r="F175" s="52" t="s">
        <v>852</v>
      </c>
      <c r="G175" s="53">
        <v>24000</v>
      </c>
      <c r="H175" s="54">
        <v>0</v>
      </c>
      <c r="I175" s="55">
        <v>25</v>
      </c>
      <c r="J175" s="98">
        <v>688.8</v>
      </c>
      <c r="K175" s="91">
        <f t="shared" si="32"/>
        <v>1703.9999999999998</v>
      </c>
      <c r="L175" s="67">
        <f t="shared" si="33"/>
        <v>264</v>
      </c>
      <c r="M175" s="97">
        <v>729.6</v>
      </c>
      <c r="N175" s="55">
        <f t="shared" si="34"/>
        <v>1701.6000000000001</v>
      </c>
      <c r="O175" s="55"/>
      <c r="P175" s="55">
        <f t="shared" si="35"/>
        <v>1418.4</v>
      </c>
      <c r="Q175" s="55">
        <f t="shared" si="37"/>
        <v>1443.4</v>
      </c>
      <c r="R175" s="55">
        <f t="shared" si="38"/>
        <v>3669.6</v>
      </c>
      <c r="S175" s="55">
        <f t="shared" si="40"/>
        <v>22556.6</v>
      </c>
      <c r="T175" s="68" t="s">
        <v>41</v>
      </c>
    </row>
    <row r="176" spans="1:20" s="35" customFormat="1" x14ac:dyDescent="0.25">
      <c r="A176" s="81">
        <v>170</v>
      </c>
      <c r="B176" s="51" t="s">
        <v>163</v>
      </c>
      <c r="C176" s="51" t="s">
        <v>845</v>
      </c>
      <c r="D176" s="51" t="s">
        <v>1071</v>
      </c>
      <c r="E176" s="51" t="s">
        <v>169</v>
      </c>
      <c r="F176" s="52" t="s">
        <v>848</v>
      </c>
      <c r="G176" s="53">
        <v>24000</v>
      </c>
      <c r="H176" s="54">
        <v>0</v>
      </c>
      <c r="I176" s="55">
        <v>25</v>
      </c>
      <c r="J176" s="98">
        <v>688.8</v>
      </c>
      <c r="K176" s="91">
        <f t="shared" si="32"/>
        <v>1703.9999999999998</v>
      </c>
      <c r="L176" s="67">
        <f t="shared" si="33"/>
        <v>264</v>
      </c>
      <c r="M176" s="97">
        <v>729.6</v>
      </c>
      <c r="N176" s="55">
        <f t="shared" si="34"/>
        <v>1701.6000000000001</v>
      </c>
      <c r="O176" s="55"/>
      <c r="P176" s="55">
        <f t="shared" si="35"/>
        <v>1418.4</v>
      </c>
      <c r="Q176" s="55">
        <f t="shared" si="37"/>
        <v>1443.4</v>
      </c>
      <c r="R176" s="55">
        <f t="shared" si="38"/>
        <v>3669.6</v>
      </c>
      <c r="S176" s="55">
        <f t="shared" si="40"/>
        <v>22556.6</v>
      </c>
      <c r="T176" s="68" t="s">
        <v>41</v>
      </c>
    </row>
    <row r="177" spans="1:20" s="35" customFormat="1" x14ac:dyDescent="0.25">
      <c r="A177" s="81">
        <v>171</v>
      </c>
      <c r="B177" s="51" t="s">
        <v>159</v>
      </c>
      <c r="C177" s="51" t="s">
        <v>845</v>
      </c>
      <c r="D177" s="51" t="s">
        <v>1071</v>
      </c>
      <c r="E177" s="51" t="s">
        <v>39</v>
      </c>
      <c r="F177" s="52" t="s">
        <v>848</v>
      </c>
      <c r="G177" s="53">
        <v>24000</v>
      </c>
      <c r="H177" s="54">
        <v>0</v>
      </c>
      <c r="I177" s="55">
        <v>25</v>
      </c>
      <c r="J177" s="98">
        <v>688.8</v>
      </c>
      <c r="K177" s="91">
        <f t="shared" si="32"/>
        <v>1703.9999999999998</v>
      </c>
      <c r="L177" s="67">
        <f t="shared" si="33"/>
        <v>264</v>
      </c>
      <c r="M177" s="97">
        <v>729.6</v>
      </c>
      <c r="N177" s="55">
        <f t="shared" si="34"/>
        <v>1701.6000000000001</v>
      </c>
      <c r="O177" s="55"/>
      <c r="P177" s="55">
        <f t="shared" si="35"/>
        <v>1418.4</v>
      </c>
      <c r="Q177" s="55">
        <f t="shared" si="37"/>
        <v>1443.4</v>
      </c>
      <c r="R177" s="55">
        <f t="shared" si="38"/>
        <v>3669.6</v>
      </c>
      <c r="S177" s="55">
        <f t="shared" si="40"/>
        <v>22556.6</v>
      </c>
      <c r="T177" s="68" t="s">
        <v>41</v>
      </c>
    </row>
    <row r="178" spans="1:20" s="35" customFormat="1" x14ac:dyDescent="0.25">
      <c r="A178" s="81">
        <v>172</v>
      </c>
      <c r="B178" s="51" t="s">
        <v>878</v>
      </c>
      <c r="C178" s="51" t="s">
        <v>844</v>
      </c>
      <c r="D178" s="51" t="s">
        <v>1071</v>
      </c>
      <c r="E178" s="51" t="s">
        <v>167</v>
      </c>
      <c r="F178" s="52" t="s">
        <v>848</v>
      </c>
      <c r="G178" s="53">
        <v>16000</v>
      </c>
      <c r="H178" s="54">
        <v>0</v>
      </c>
      <c r="I178" s="55">
        <v>25</v>
      </c>
      <c r="J178" s="98">
        <v>459.2</v>
      </c>
      <c r="K178" s="91">
        <f t="shared" si="32"/>
        <v>1136</v>
      </c>
      <c r="L178" s="67">
        <f t="shared" si="33"/>
        <v>176.00000000000003</v>
      </c>
      <c r="M178" s="97">
        <v>486.4</v>
      </c>
      <c r="N178" s="55">
        <f t="shared" si="34"/>
        <v>1134.4000000000001</v>
      </c>
      <c r="O178" s="55"/>
      <c r="P178" s="55">
        <f t="shared" si="35"/>
        <v>945.59999999999991</v>
      </c>
      <c r="Q178" s="55">
        <f t="shared" si="37"/>
        <v>970.59999999999991</v>
      </c>
      <c r="R178" s="55">
        <f t="shared" si="38"/>
        <v>2446.4</v>
      </c>
      <c r="S178" s="55">
        <f t="shared" si="40"/>
        <v>15029.4</v>
      </c>
      <c r="T178" s="68" t="s">
        <v>41</v>
      </c>
    </row>
    <row r="179" spans="1:20" s="35" customFormat="1" x14ac:dyDescent="0.25">
      <c r="A179" s="81">
        <v>173</v>
      </c>
      <c r="B179" s="51" t="s">
        <v>937</v>
      </c>
      <c r="C179" s="51" t="s">
        <v>844</v>
      </c>
      <c r="D179" s="51" t="s">
        <v>1071</v>
      </c>
      <c r="E179" s="51" t="s">
        <v>167</v>
      </c>
      <c r="F179" s="52" t="s">
        <v>848</v>
      </c>
      <c r="G179" s="53">
        <v>16000</v>
      </c>
      <c r="H179" s="54">
        <v>0</v>
      </c>
      <c r="I179" s="55">
        <v>25</v>
      </c>
      <c r="J179" s="98">
        <v>459.2</v>
      </c>
      <c r="K179" s="91">
        <f t="shared" si="32"/>
        <v>1136</v>
      </c>
      <c r="L179" s="67">
        <f t="shared" si="33"/>
        <v>176.00000000000003</v>
      </c>
      <c r="M179" s="97">
        <v>486.4</v>
      </c>
      <c r="N179" s="55">
        <f t="shared" si="34"/>
        <v>1134.4000000000001</v>
      </c>
      <c r="O179" s="55"/>
      <c r="P179" s="55">
        <f t="shared" si="35"/>
        <v>945.59999999999991</v>
      </c>
      <c r="Q179" s="55">
        <f t="shared" si="37"/>
        <v>970.59999999999991</v>
      </c>
      <c r="R179" s="55">
        <f t="shared" si="38"/>
        <v>2446.4</v>
      </c>
      <c r="S179" s="55">
        <f t="shared" si="40"/>
        <v>15029.4</v>
      </c>
      <c r="T179" s="68" t="s">
        <v>41</v>
      </c>
    </row>
    <row r="180" spans="1:20" s="35" customFormat="1" x14ac:dyDescent="0.25">
      <c r="A180" s="81">
        <v>174</v>
      </c>
      <c r="B180" s="51" t="s">
        <v>938</v>
      </c>
      <c r="C180" s="51" t="s">
        <v>844</v>
      </c>
      <c r="D180" s="51" t="s">
        <v>1071</v>
      </c>
      <c r="E180" s="51" t="s">
        <v>167</v>
      </c>
      <c r="F180" s="52" t="s">
        <v>848</v>
      </c>
      <c r="G180" s="53">
        <v>16000</v>
      </c>
      <c r="H180" s="54">
        <v>0</v>
      </c>
      <c r="I180" s="55">
        <v>25</v>
      </c>
      <c r="J180" s="98">
        <v>459.2</v>
      </c>
      <c r="K180" s="91">
        <f t="shared" si="32"/>
        <v>1136</v>
      </c>
      <c r="L180" s="67">
        <f t="shared" si="33"/>
        <v>176.00000000000003</v>
      </c>
      <c r="M180" s="97">
        <v>486.4</v>
      </c>
      <c r="N180" s="55">
        <f t="shared" si="34"/>
        <v>1134.4000000000001</v>
      </c>
      <c r="O180" s="55"/>
      <c r="P180" s="55">
        <f t="shared" si="35"/>
        <v>945.59999999999991</v>
      </c>
      <c r="Q180" s="55">
        <f t="shared" si="37"/>
        <v>970.59999999999991</v>
      </c>
      <c r="R180" s="55">
        <f t="shared" si="38"/>
        <v>2446.4</v>
      </c>
      <c r="S180" s="55">
        <f t="shared" si="40"/>
        <v>15029.4</v>
      </c>
      <c r="T180" s="68" t="s">
        <v>41</v>
      </c>
    </row>
    <row r="181" spans="1:20" s="35" customFormat="1" x14ac:dyDescent="0.25">
      <c r="A181" s="81">
        <v>175</v>
      </c>
      <c r="B181" s="51" t="s">
        <v>947</v>
      </c>
      <c r="C181" s="51" t="s">
        <v>844</v>
      </c>
      <c r="D181" s="51" t="s">
        <v>1071</v>
      </c>
      <c r="E181" s="51" t="s">
        <v>167</v>
      </c>
      <c r="F181" s="52" t="s">
        <v>848</v>
      </c>
      <c r="G181" s="53">
        <v>16000</v>
      </c>
      <c r="H181" s="54">
        <v>0</v>
      </c>
      <c r="I181" s="55">
        <v>25</v>
      </c>
      <c r="J181" s="98">
        <v>459.2</v>
      </c>
      <c r="K181" s="91">
        <f t="shared" si="32"/>
        <v>1136</v>
      </c>
      <c r="L181" s="67">
        <f t="shared" si="33"/>
        <v>176.00000000000003</v>
      </c>
      <c r="M181" s="97">
        <v>486.4</v>
      </c>
      <c r="N181" s="55">
        <f t="shared" si="34"/>
        <v>1134.4000000000001</v>
      </c>
      <c r="O181" s="55"/>
      <c r="P181" s="55">
        <f t="shared" si="35"/>
        <v>945.59999999999991</v>
      </c>
      <c r="Q181" s="55">
        <f t="shared" si="37"/>
        <v>970.59999999999991</v>
      </c>
      <c r="R181" s="55">
        <f t="shared" si="38"/>
        <v>2446.4</v>
      </c>
      <c r="S181" s="55">
        <f t="shared" si="40"/>
        <v>15029.4</v>
      </c>
      <c r="T181" s="68" t="s">
        <v>41</v>
      </c>
    </row>
    <row r="182" spans="1:20" s="35" customFormat="1" x14ac:dyDescent="0.25">
      <c r="A182" s="81">
        <v>176</v>
      </c>
      <c r="B182" s="51" t="s">
        <v>948</v>
      </c>
      <c r="C182" s="51" t="s">
        <v>845</v>
      </c>
      <c r="D182" s="51" t="s">
        <v>1071</v>
      </c>
      <c r="E182" s="51" t="s">
        <v>167</v>
      </c>
      <c r="F182" s="52" t="s">
        <v>848</v>
      </c>
      <c r="G182" s="53">
        <v>16000</v>
      </c>
      <c r="H182" s="54">
        <v>0</v>
      </c>
      <c r="I182" s="55">
        <v>25</v>
      </c>
      <c r="J182" s="98">
        <v>459.2</v>
      </c>
      <c r="K182" s="91">
        <f t="shared" ref="K182:K252" si="41">+G182*7.1%</f>
        <v>1136</v>
      </c>
      <c r="L182" s="67">
        <f t="shared" ref="L182:L252" si="42">+G182*1.1%</f>
        <v>176.00000000000003</v>
      </c>
      <c r="M182" s="97">
        <v>486.4</v>
      </c>
      <c r="N182" s="55">
        <f t="shared" ref="N182:N252" si="43">+G182*7.09%</f>
        <v>1134.4000000000001</v>
      </c>
      <c r="O182" s="55"/>
      <c r="P182" s="55">
        <f t="shared" si="35"/>
        <v>945.59999999999991</v>
      </c>
      <c r="Q182" s="55">
        <f t="shared" si="37"/>
        <v>970.59999999999991</v>
      </c>
      <c r="R182" s="55">
        <f t="shared" si="38"/>
        <v>2446.4</v>
      </c>
      <c r="S182" s="55">
        <f t="shared" si="40"/>
        <v>15029.4</v>
      </c>
      <c r="T182" s="68" t="s">
        <v>41</v>
      </c>
    </row>
    <row r="183" spans="1:20" s="35" customFormat="1" x14ac:dyDescent="0.25">
      <c r="A183" s="81">
        <v>177</v>
      </c>
      <c r="B183" s="51" t="s">
        <v>949</v>
      </c>
      <c r="C183" s="51" t="s">
        <v>844</v>
      </c>
      <c r="D183" s="51" t="s">
        <v>1071</v>
      </c>
      <c r="E183" s="51" t="s">
        <v>167</v>
      </c>
      <c r="F183" s="52" t="s">
        <v>848</v>
      </c>
      <c r="G183" s="53">
        <v>16000</v>
      </c>
      <c r="H183" s="54">
        <v>0</v>
      </c>
      <c r="I183" s="55">
        <v>25</v>
      </c>
      <c r="J183" s="98">
        <v>459.2</v>
      </c>
      <c r="K183" s="91">
        <f t="shared" si="41"/>
        <v>1136</v>
      </c>
      <c r="L183" s="67">
        <f t="shared" si="42"/>
        <v>176.00000000000003</v>
      </c>
      <c r="M183" s="97">
        <v>486.4</v>
      </c>
      <c r="N183" s="55">
        <f t="shared" si="43"/>
        <v>1134.4000000000001</v>
      </c>
      <c r="O183" s="55"/>
      <c r="P183" s="55">
        <f t="shared" si="35"/>
        <v>945.59999999999991</v>
      </c>
      <c r="Q183" s="55">
        <f t="shared" si="37"/>
        <v>970.59999999999991</v>
      </c>
      <c r="R183" s="55">
        <f t="shared" si="38"/>
        <v>2446.4</v>
      </c>
      <c r="S183" s="55">
        <f t="shared" si="40"/>
        <v>15029.4</v>
      </c>
      <c r="T183" s="68" t="s">
        <v>41</v>
      </c>
    </row>
    <row r="184" spans="1:20" s="35" customFormat="1" x14ac:dyDescent="0.25">
      <c r="A184" s="81">
        <v>178</v>
      </c>
      <c r="B184" s="51" t="s">
        <v>956</v>
      </c>
      <c r="C184" s="51" t="s">
        <v>844</v>
      </c>
      <c r="D184" s="51" t="s">
        <v>1071</v>
      </c>
      <c r="E184" s="51" t="s">
        <v>167</v>
      </c>
      <c r="F184" s="52" t="s">
        <v>848</v>
      </c>
      <c r="G184" s="53">
        <v>16000</v>
      </c>
      <c r="H184" s="54">
        <v>0</v>
      </c>
      <c r="I184" s="55">
        <v>25</v>
      </c>
      <c r="J184" s="98">
        <v>459.2</v>
      </c>
      <c r="K184" s="91">
        <f t="shared" si="41"/>
        <v>1136</v>
      </c>
      <c r="L184" s="67">
        <f t="shared" si="42"/>
        <v>176.00000000000003</v>
      </c>
      <c r="M184" s="97">
        <v>486.4</v>
      </c>
      <c r="N184" s="55">
        <f t="shared" si="43"/>
        <v>1134.4000000000001</v>
      </c>
      <c r="O184" s="55"/>
      <c r="P184" s="55">
        <f t="shared" si="35"/>
        <v>945.59999999999991</v>
      </c>
      <c r="Q184" s="55">
        <f t="shared" si="37"/>
        <v>970.59999999999991</v>
      </c>
      <c r="R184" s="55">
        <f t="shared" si="38"/>
        <v>2446.4</v>
      </c>
      <c r="S184" s="55">
        <f t="shared" si="40"/>
        <v>15029.4</v>
      </c>
      <c r="T184" s="68" t="s">
        <v>41</v>
      </c>
    </row>
    <row r="185" spans="1:20" s="35" customFormat="1" x14ac:dyDescent="0.25">
      <c r="A185" s="81">
        <v>179</v>
      </c>
      <c r="B185" s="51" t="s">
        <v>957</v>
      </c>
      <c r="C185" s="51" t="s">
        <v>844</v>
      </c>
      <c r="D185" s="51" t="s">
        <v>1071</v>
      </c>
      <c r="E185" s="51" t="s">
        <v>167</v>
      </c>
      <c r="F185" s="52" t="s">
        <v>848</v>
      </c>
      <c r="G185" s="53">
        <v>16000</v>
      </c>
      <c r="H185" s="54">
        <v>0</v>
      </c>
      <c r="I185" s="55">
        <v>25</v>
      </c>
      <c r="J185" s="98">
        <v>459.2</v>
      </c>
      <c r="K185" s="91">
        <f t="shared" si="41"/>
        <v>1136</v>
      </c>
      <c r="L185" s="67">
        <f t="shared" si="42"/>
        <v>176.00000000000003</v>
      </c>
      <c r="M185" s="97">
        <v>486.4</v>
      </c>
      <c r="N185" s="55">
        <f t="shared" si="43"/>
        <v>1134.4000000000001</v>
      </c>
      <c r="O185" s="55"/>
      <c r="P185" s="55">
        <f t="shared" si="35"/>
        <v>945.59999999999991</v>
      </c>
      <c r="Q185" s="55">
        <f t="shared" si="37"/>
        <v>970.59999999999991</v>
      </c>
      <c r="R185" s="55">
        <f t="shared" si="38"/>
        <v>2446.4</v>
      </c>
      <c r="S185" s="55">
        <f t="shared" si="40"/>
        <v>15029.4</v>
      </c>
      <c r="T185" s="68" t="s">
        <v>41</v>
      </c>
    </row>
    <row r="186" spans="1:20" s="35" customFormat="1" x14ac:dyDescent="0.25">
      <c r="A186" s="81">
        <v>180</v>
      </c>
      <c r="B186" s="51" t="s">
        <v>959</v>
      </c>
      <c r="C186" s="51" t="s">
        <v>844</v>
      </c>
      <c r="D186" s="51" t="s">
        <v>1071</v>
      </c>
      <c r="E186" s="51" t="s">
        <v>167</v>
      </c>
      <c r="F186" s="52" t="s">
        <v>848</v>
      </c>
      <c r="G186" s="53">
        <v>16000</v>
      </c>
      <c r="H186" s="54">
        <v>0</v>
      </c>
      <c r="I186" s="55">
        <v>25</v>
      </c>
      <c r="J186" s="98">
        <v>459.2</v>
      </c>
      <c r="K186" s="91">
        <f t="shared" si="41"/>
        <v>1136</v>
      </c>
      <c r="L186" s="67">
        <f t="shared" si="42"/>
        <v>176.00000000000003</v>
      </c>
      <c r="M186" s="97">
        <v>486.4</v>
      </c>
      <c r="N186" s="55">
        <f t="shared" si="43"/>
        <v>1134.4000000000001</v>
      </c>
      <c r="O186" s="55"/>
      <c r="P186" s="55">
        <f t="shared" ref="P186:P252" si="44">+J186+M186</f>
        <v>945.59999999999991</v>
      </c>
      <c r="Q186" s="55">
        <f t="shared" si="37"/>
        <v>970.59999999999991</v>
      </c>
      <c r="R186" s="55">
        <f t="shared" si="38"/>
        <v>2446.4</v>
      </c>
      <c r="S186" s="55">
        <f t="shared" si="40"/>
        <v>15029.4</v>
      </c>
      <c r="T186" s="68" t="s">
        <v>41</v>
      </c>
    </row>
    <row r="187" spans="1:20" s="50" customFormat="1" x14ac:dyDescent="0.25">
      <c r="A187" s="81">
        <v>181</v>
      </c>
      <c r="B187" s="51" t="s">
        <v>1016</v>
      </c>
      <c r="C187" s="51" t="s">
        <v>844</v>
      </c>
      <c r="D187" s="51" t="s">
        <v>1071</v>
      </c>
      <c r="E187" s="51" t="s">
        <v>167</v>
      </c>
      <c r="F187" s="52" t="s">
        <v>848</v>
      </c>
      <c r="G187" s="53">
        <v>16000</v>
      </c>
      <c r="H187" s="54">
        <v>0</v>
      </c>
      <c r="I187" s="55">
        <v>25</v>
      </c>
      <c r="J187" s="98">
        <v>459.2</v>
      </c>
      <c r="K187" s="91">
        <f t="shared" si="41"/>
        <v>1136</v>
      </c>
      <c r="L187" s="67">
        <f t="shared" si="42"/>
        <v>176.00000000000003</v>
      </c>
      <c r="M187" s="97">
        <v>486.4</v>
      </c>
      <c r="N187" s="55">
        <f t="shared" si="43"/>
        <v>1134.4000000000001</v>
      </c>
      <c r="O187" s="55"/>
      <c r="P187" s="55">
        <f t="shared" si="44"/>
        <v>945.59999999999991</v>
      </c>
      <c r="Q187" s="55">
        <f t="shared" si="37"/>
        <v>970.59999999999991</v>
      </c>
      <c r="R187" s="55">
        <f t="shared" si="38"/>
        <v>2446.4</v>
      </c>
      <c r="S187" s="55">
        <f t="shared" si="40"/>
        <v>15029.4</v>
      </c>
      <c r="T187" s="68" t="s">
        <v>41</v>
      </c>
    </row>
    <row r="188" spans="1:20" s="50" customFormat="1" x14ac:dyDescent="0.25">
      <c r="A188" s="81">
        <v>182</v>
      </c>
      <c r="B188" s="51" t="s">
        <v>1019</v>
      </c>
      <c r="C188" s="51" t="s">
        <v>844</v>
      </c>
      <c r="D188" s="51" t="s">
        <v>1071</v>
      </c>
      <c r="E188" s="51" t="s">
        <v>167</v>
      </c>
      <c r="F188" s="52" t="s">
        <v>848</v>
      </c>
      <c r="G188" s="53">
        <v>16000</v>
      </c>
      <c r="H188" s="54">
        <v>0</v>
      </c>
      <c r="I188" s="55">
        <v>25</v>
      </c>
      <c r="J188" s="98">
        <v>459.2</v>
      </c>
      <c r="K188" s="91">
        <f t="shared" si="41"/>
        <v>1136</v>
      </c>
      <c r="L188" s="67">
        <f t="shared" si="42"/>
        <v>176.00000000000003</v>
      </c>
      <c r="M188" s="97">
        <v>486.4</v>
      </c>
      <c r="N188" s="55">
        <f t="shared" si="43"/>
        <v>1134.4000000000001</v>
      </c>
      <c r="O188" s="55"/>
      <c r="P188" s="55">
        <f t="shared" si="44"/>
        <v>945.59999999999991</v>
      </c>
      <c r="Q188" s="55">
        <f t="shared" si="37"/>
        <v>970.59999999999991</v>
      </c>
      <c r="R188" s="55">
        <f t="shared" si="38"/>
        <v>2446.4</v>
      </c>
      <c r="S188" s="55">
        <f t="shared" si="40"/>
        <v>15029.4</v>
      </c>
      <c r="T188" s="68" t="s">
        <v>41</v>
      </c>
    </row>
    <row r="189" spans="1:20" s="50" customFormat="1" x14ac:dyDescent="0.25">
      <c r="A189" s="81">
        <v>183</v>
      </c>
      <c r="B189" s="51" t="s">
        <v>1128</v>
      </c>
      <c r="C189" s="51" t="s">
        <v>844</v>
      </c>
      <c r="D189" s="51" t="s">
        <v>1071</v>
      </c>
      <c r="E189" s="51" t="s">
        <v>167</v>
      </c>
      <c r="F189" s="52" t="s">
        <v>848</v>
      </c>
      <c r="G189" s="53">
        <v>20000</v>
      </c>
      <c r="H189" s="54">
        <v>0</v>
      </c>
      <c r="I189" s="55">
        <v>25</v>
      </c>
      <c r="J189" s="98">
        <v>574</v>
      </c>
      <c r="K189" s="91">
        <f t="shared" si="41"/>
        <v>1419.9999999999998</v>
      </c>
      <c r="L189" s="67">
        <f t="shared" si="42"/>
        <v>220.00000000000003</v>
      </c>
      <c r="M189" s="97">
        <v>608</v>
      </c>
      <c r="N189" s="55">
        <f t="shared" si="43"/>
        <v>1418</v>
      </c>
      <c r="O189" s="55"/>
      <c r="P189" s="55">
        <f t="shared" si="44"/>
        <v>1182</v>
      </c>
      <c r="Q189" s="55">
        <f t="shared" si="37"/>
        <v>1207</v>
      </c>
      <c r="R189" s="55">
        <f t="shared" si="38"/>
        <v>3058</v>
      </c>
      <c r="S189" s="55">
        <f t="shared" si="40"/>
        <v>18793</v>
      </c>
      <c r="T189" s="68" t="s">
        <v>41</v>
      </c>
    </row>
    <row r="190" spans="1:20" s="35" customFormat="1" x14ac:dyDescent="0.25">
      <c r="A190" s="81">
        <v>184</v>
      </c>
      <c r="B190" s="51" t="s">
        <v>171</v>
      </c>
      <c r="C190" s="51" t="s">
        <v>844</v>
      </c>
      <c r="D190" s="51" t="s">
        <v>1069</v>
      </c>
      <c r="E190" s="51" t="s">
        <v>175</v>
      </c>
      <c r="F190" s="52" t="s">
        <v>852</v>
      </c>
      <c r="G190" s="53">
        <v>65000</v>
      </c>
      <c r="H190" s="53">
        <v>4427.58</v>
      </c>
      <c r="I190" s="55">
        <v>25</v>
      </c>
      <c r="J190" s="98">
        <v>1865.5</v>
      </c>
      <c r="K190" s="91">
        <f t="shared" si="41"/>
        <v>4615</v>
      </c>
      <c r="L190" s="67">
        <f t="shared" si="42"/>
        <v>715.00000000000011</v>
      </c>
      <c r="M190" s="97">
        <v>1976</v>
      </c>
      <c r="N190" s="55">
        <f t="shared" si="43"/>
        <v>4608.5</v>
      </c>
      <c r="O190" s="55"/>
      <c r="P190" s="55">
        <f t="shared" si="44"/>
        <v>3841.5</v>
      </c>
      <c r="Q190" s="55">
        <f t="shared" si="37"/>
        <v>8294.08</v>
      </c>
      <c r="R190" s="55">
        <f t="shared" si="38"/>
        <v>9938.5</v>
      </c>
      <c r="S190" s="55">
        <f t="shared" si="40"/>
        <v>56705.919999999998</v>
      </c>
      <c r="T190" s="68" t="s">
        <v>41</v>
      </c>
    </row>
    <row r="191" spans="1:20" s="35" customFormat="1" x14ac:dyDescent="0.25">
      <c r="A191" s="81">
        <v>185</v>
      </c>
      <c r="B191" s="51" t="s">
        <v>172</v>
      </c>
      <c r="C191" s="51" t="s">
        <v>845</v>
      </c>
      <c r="D191" s="51" t="s">
        <v>1069</v>
      </c>
      <c r="E191" s="51" t="s">
        <v>176</v>
      </c>
      <c r="F191" s="52" t="s">
        <v>851</v>
      </c>
      <c r="G191" s="53">
        <v>35000</v>
      </c>
      <c r="H191" s="54">
        <v>0</v>
      </c>
      <c r="I191" s="55">
        <v>25</v>
      </c>
      <c r="J191" s="98">
        <v>1004.5</v>
      </c>
      <c r="K191" s="91">
        <f t="shared" si="41"/>
        <v>2485</v>
      </c>
      <c r="L191" s="67">
        <f t="shared" si="42"/>
        <v>385.00000000000006</v>
      </c>
      <c r="M191" s="97">
        <v>1064</v>
      </c>
      <c r="N191" s="55">
        <f t="shared" si="43"/>
        <v>2481.5</v>
      </c>
      <c r="O191" s="55"/>
      <c r="P191" s="55">
        <f t="shared" si="44"/>
        <v>2068.5</v>
      </c>
      <c r="Q191" s="55">
        <f t="shared" si="37"/>
        <v>2093.5</v>
      </c>
      <c r="R191" s="55">
        <f t="shared" si="38"/>
        <v>5351.5</v>
      </c>
      <c r="S191" s="55">
        <f t="shared" si="40"/>
        <v>32906.5</v>
      </c>
      <c r="T191" s="68" t="s">
        <v>41</v>
      </c>
    </row>
    <row r="192" spans="1:20" s="35" customFormat="1" x14ac:dyDescent="0.25">
      <c r="A192" s="81">
        <v>186</v>
      </c>
      <c r="B192" s="51" t="s">
        <v>173</v>
      </c>
      <c r="C192" s="51" t="s">
        <v>844</v>
      </c>
      <c r="D192" s="51" t="s">
        <v>1069</v>
      </c>
      <c r="E192" s="51" t="s">
        <v>135</v>
      </c>
      <c r="F192" s="52" t="s">
        <v>851</v>
      </c>
      <c r="G192" s="53">
        <v>35000</v>
      </c>
      <c r="H192" s="54">
        <v>0</v>
      </c>
      <c r="I192" s="55">
        <v>25</v>
      </c>
      <c r="J192" s="98">
        <v>1004.5</v>
      </c>
      <c r="K192" s="91">
        <f t="shared" si="41"/>
        <v>2485</v>
      </c>
      <c r="L192" s="67">
        <f t="shared" si="42"/>
        <v>385.00000000000006</v>
      </c>
      <c r="M192" s="97">
        <v>1064</v>
      </c>
      <c r="N192" s="55">
        <f t="shared" si="43"/>
        <v>2481.5</v>
      </c>
      <c r="O192" s="55"/>
      <c r="P192" s="55">
        <f t="shared" si="44"/>
        <v>2068.5</v>
      </c>
      <c r="Q192" s="55">
        <f t="shared" si="37"/>
        <v>2093.5</v>
      </c>
      <c r="R192" s="55">
        <f t="shared" si="38"/>
        <v>5351.5</v>
      </c>
      <c r="S192" s="55">
        <f t="shared" si="40"/>
        <v>32906.5</v>
      </c>
      <c r="T192" s="68" t="s">
        <v>41</v>
      </c>
    </row>
    <row r="193" spans="1:21" s="35" customFormat="1" x14ac:dyDescent="0.25">
      <c r="A193" s="81">
        <v>187</v>
      </c>
      <c r="B193" s="51" t="s">
        <v>835</v>
      </c>
      <c r="C193" s="51" t="s">
        <v>845</v>
      </c>
      <c r="D193" s="51" t="s">
        <v>1070</v>
      </c>
      <c r="E193" s="51" t="s">
        <v>836</v>
      </c>
      <c r="F193" s="52" t="s">
        <v>851</v>
      </c>
      <c r="G193" s="53">
        <v>42000</v>
      </c>
      <c r="H193" s="54">
        <v>724.92</v>
      </c>
      <c r="I193" s="55">
        <v>25</v>
      </c>
      <c r="J193" s="98">
        <v>1205.4000000000001</v>
      </c>
      <c r="K193" s="91">
        <f t="shared" si="41"/>
        <v>2981.9999999999995</v>
      </c>
      <c r="L193" s="67">
        <f t="shared" si="42"/>
        <v>462.00000000000006</v>
      </c>
      <c r="M193" s="109">
        <v>1276.8</v>
      </c>
      <c r="N193" s="55">
        <f t="shared" si="43"/>
        <v>2977.8</v>
      </c>
      <c r="O193" s="55"/>
      <c r="P193" s="55">
        <f t="shared" si="44"/>
        <v>2482.1999999999998</v>
      </c>
      <c r="Q193" s="55">
        <f t="shared" si="37"/>
        <v>3232.12</v>
      </c>
      <c r="R193" s="55">
        <f t="shared" si="38"/>
        <v>6421.7999999999993</v>
      </c>
      <c r="S193" s="55">
        <f t="shared" si="40"/>
        <v>38767.879999999997</v>
      </c>
      <c r="T193" s="68" t="s">
        <v>41</v>
      </c>
    </row>
    <row r="194" spans="1:21" s="35" customFormat="1" x14ac:dyDescent="0.25">
      <c r="A194" s="81">
        <v>188</v>
      </c>
      <c r="B194" s="51" t="s">
        <v>1118</v>
      </c>
      <c r="C194" s="51" t="s">
        <v>845</v>
      </c>
      <c r="D194" s="51" t="s">
        <v>1070</v>
      </c>
      <c r="E194" s="51" t="s">
        <v>989</v>
      </c>
      <c r="F194" s="52" t="s">
        <v>848</v>
      </c>
      <c r="G194" s="53">
        <v>60000</v>
      </c>
      <c r="H194" s="88">
        <v>3486.68</v>
      </c>
      <c r="I194" s="55">
        <v>25</v>
      </c>
      <c r="J194" s="98">
        <v>1722</v>
      </c>
      <c r="K194" s="91">
        <f t="shared" si="41"/>
        <v>4260</v>
      </c>
      <c r="L194" s="67">
        <f t="shared" si="42"/>
        <v>660.00000000000011</v>
      </c>
      <c r="M194" s="109">
        <v>1824</v>
      </c>
      <c r="N194" s="55">
        <f t="shared" si="43"/>
        <v>4254</v>
      </c>
      <c r="O194" s="55"/>
      <c r="P194" s="55">
        <f t="shared" si="44"/>
        <v>3546</v>
      </c>
      <c r="Q194" s="55">
        <f t="shared" si="37"/>
        <v>7057.68</v>
      </c>
      <c r="R194" s="55">
        <f t="shared" si="38"/>
        <v>9174</v>
      </c>
      <c r="S194" s="55">
        <f t="shared" si="40"/>
        <v>52942.32</v>
      </c>
      <c r="T194" s="68" t="s">
        <v>41</v>
      </c>
    </row>
    <row r="195" spans="1:21" s="35" customFormat="1" x14ac:dyDescent="0.25">
      <c r="A195" s="81">
        <v>189</v>
      </c>
      <c r="B195" s="51" t="s">
        <v>1044</v>
      </c>
      <c r="C195" s="51" t="s">
        <v>845</v>
      </c>
      <c r="D195" s="51" t="s">
        <v>1070</v>
      </c>
      <c r="E195" s="51" t="s">
        <v>169</v>
      </c>
      <c r="F195" s="52" t="s">
        <v>851</v>
      </c>
      <c r="G195" s="53">
        <v>24000</v>
      </c>
      <c r="H195" s="54">
        <v>0</v>
      </c>
      <c r="I195" s="55">
        <v>25</v>
      </c>
      <c r="J195" s="98">
        <v>688.8</v>
      </c>
      <c r="K195" s="91">
        <f t="shared" si="41"/>
        <v>1703.9999999999998</v>
      </c>
      <c r="L195" s="67">
        <f t="shared" si="42"/>
        <v>264</v>
      </c>
      <c r="M195" s="109">
        <v>729.6</v>
      </c>
      <c r="N195" s="55">
        <f t="shared" si="43"/>
        <v>1701.6000000000001</v>
      </c>
      <c r="O195" s="55"/>
      <c r="P195" s="55">
        <f t="shared" si="44"/>
        <v>1418.4</v>
      </c>
      <c r="Q195" s="55">
        <f t="shared" si="37"/>
        <v>1443.4</v>
      </c>
      <c r="R195" s="55">
        <f t="shared" si="38"/>
        <v>3669.6</v>
      </c>
      <c r="S195" s="55">
        <f t="shared" si="40"/>
        <v>22556.6</v>
      </c>
      <c r="T195" s="68" t="s">
        <v>41</v>
      </c>
    </row>
    <row r="196" spans="1:21" s="35" customFormat="1" x14ac:dyDescent="0.25">
      <c r="A196" s="81">
        <v>190</v>
      </c>
      <c r="B196" s="51" t="s">
        <v>178</v>
      </c>
      <c r="C196" s="51" t="s">
        <v>845</v>
      </c>
      <c r="D196" s="51" t="s">
        <v>1070</v>
      </c>
      <c r="E196" s="51" t="s">
        <v>170</v>
      </c>
      <c r="F196" s="52" t="s">
        <v>848</v>
      </c>
      <c r="G196" s="53">
        <v>28350</v>
      </c>
      <c r="H196" s="54">
        <v>0</v>
      </c>
      <c r="I196" s="55">
        <v>25</v>
      </c>
      <c r="J196" s="98">
        <v>813.65</v>
      </c>
      <c r="K196" s="91">
        <f t="shared" si="41"/>
        <v>2012.85</v>
      </c>
      <c r="L196" s="67">
        <f t="shared" si="42"/>
        <v>311.85000000000002</v>
      </c>
      <c r="M196" s="97">
        <v>861.84</v>
      </c>
      <c r="N196" s="55">
        <f t="shared" si="43"/>
        <v>2010.0150000000001</v>
      </c>
      <c r="O196" s="55"/>
      <c r="P196" s="55">
        <f t="shared" si="44"/>
        <v>1675.49</v>
      </c>
      <c r="Q196" s="55">
        <f t="shared" si="37"/>
        <v>1700.49</v>
      </c>
      <c r="R196" s="55">
        <f t="shared" si="38"/>
        <v>4334.7150000000001</v>
      </c>
      <c r="S196" s="55">
        <f t="shared" si="40"/>
        <v>26649.51</v>
      </c>
      <c r="T196" s="68" t="s">
        <v>41</v>
      </c>
    </row>
    <row r="197" spans="1:21" s="35" customFormat="1" x14ac:dyDescent="0.25">
      <c r="A197" s="81">
        <v>191</v>
      </c>
      <c r="B197" s="51" t="s">
        <v>177</v>
      </c>
      <c r="C197" s="51" t="s">
        <v>845</v>
      </c>
      <c r="D197" s="51" t="s">
        <v>1070</v>
      </c>
      <c r="E197" s="51" t="s">
        <v>179</v>
      </c>
      <c r="F197" s="52" t="s">
        <v>852</v>
      </c>
      <c r="G197" s="53">
        <v>16000</v>
      </c>
      <c r="H197" s="54">
        <v>0</v>
      </c>
      <c r="I197" s="55">
        <v>25</v>
      </c>
      <c r="J197" s="98">
        <v>459.2</v>
      </c>
      <c r="K197" s="91">
        <f t="shared" si="41"/>
        <v>1136</v>
      </c>
      <c r="L197" s="67">
        <f t="shared" si="42"/>
        <v>176.00000000000003</v>
      </c>
      <c r="M197" s="97">
        <v>486.4</v>
      </c>
      <c r="N197" s="55">
        <f t="shared" si="43"/>
        <v>1134.4000000000001</v>
      </c>
      <c r="O197" s="55"/>
      <c r="P197" s="55">
        <f t="shared" si="44"/>
        <v>945.59999999999991</v>
      </c>
      <c r="Q197" s="55">
        <f t="shared" si="37"/>
        <v>970.59999999999991</v>
      </c>
      <c r="R197" s="55">
        <f t="shared" si="38"/>
        <v>2446.4</v>
      </c>
      <c r="S197" s="55">
        <f t="shared" si="40"/>
        <v>15029.4</v>
      </c>
      <c r="T197" s="68" t="s">
        <v>41</v>
      </c>
    </row>
    <row r="198" spans="1:21" s="37" customFormat="1" ht="16.5" x14ac:dyDescent="0.25">
      <c r="A198" s="81">
        <v>192</v>
      </c>
      <c r="B198" s="57" t="s">
        <v>829</v>
      </c>
      <c r="C198" s="57" t="s">
        <v>844</v>
      </c>
      <c r="D198" s="51" t="s">
        <v>189</v>
      </c>
      <c r="E198" s="57" t="s">
        <v>64</v>
      </c>
      <c r="F198" s="58" t="s">
        <v>851</v>
      </c>
      <c r="G198" s="59">
        <v>30000</v>
      </c>
      <c r="H198" s="54">
        <v>0</v>
      </c>
      <c r="I198" s="55">
        <v>25</v>
      </c>
      <c r="J198" s="105">
        <v>861</v>
      </c>
      <c r="K198" s="91">
        <f t="shared" si="41"/>
        <v>2130</v>
      </c>
      <c r="L198" s="67">
        <f t="shared" si="42"/>
        <v>330.00000000000006</v>
      </c>
      <c r="M198" s="97">
        <v>912</v>
      </c>
      <c r="N198" s="55">
        <f t="shared" si="43"/>
        <v>2127</v>
      </c>
      <c r="O198" s="60"/>
      <c r="P198" s="55">
        <f t="shared" si="44"/>
        <v>1773</v>
      </c>
      <c r="Q198" s="55">
        <f t="shared" si="37"/>
        <v>1798</v>
      </c>
      <c r="R198" s="55">
        <f t="shared" si="38"/>
        <v>4587</v>
      </c>
      <c r="S198" s="55">
        <f t="shared" si="40"/>
        <v>28202</v>
      </c>
      <c r="T198" s="68" t="s">
        <v>41</v>
      </c>
      <c r="U198" s="36"/>
    </row>
    <row r="199" spans="1:21" s="35" customFormat="1" x14ac:dyDescent="0.25">
      <c r="A199" s="81">
        <v>193</v>
      </c>
      <c r="B199" s="51" t="s">
        <v>190</v>
      </c>
      <c r="C199" s="51" t="s">
        <v>845</v>
      </c>
      <c r="D199" s="51" t="s">
        <v>189</v>
      </c>
      <c r="E199" s="51" t="s">
        <v>197</v>
      </c>
      <c r="F199" s="52" t="s">
        <v>848</v>
      </c>
      <c r="G199" s="53">
        <v>24000</v>
      </c>
      <c r="H199" s="54">
        <v>0</v>
      </c>
      <c r="I199" s="55">
        <v>25</v>
      </c>
      <c r="J199" s="98">
        <v>688.8</v>
      </c>
      <c r="K199" s="91">
        <f t="shared" si="41"/>
        <v>1703.9999999999998</v>
      </c>
      <c r="L199" s="67">
        <f t="shared" si="42"/>
        <v>264</v>
      </c>
      <c r="M199" s="97">
        <v>729.6</v>
      </c>
      <c r="N199" s="55">
        <f t="shared" si="43"/>
        <v>1701.6000000000001</v>
      </c>
      <c r="O199" s="55"/>
      <c r="P199" s="55">
        <f t="shared" si="44"/>
        <v>1418.4</v>
      </c>
      <c r="Q199" s="55">
        <f t="shared" ref="Q199:Q261" si="45">+H199+I199+J199+M199+O199</f>
        <v>1443.4</v>
      </c>
      <c r="R199" s="55">
        <f t="shared" ref="R199:R261" si="46">+K199+L199+N199</f>
        <v>3669.6</v>
      </c>
      <c r="S199" s="55">
        <f t="shared" ref="S199:S230" si="47">+G199-Q199</f>
        <v>22556.6</v>
      </c>
      <c r="T199" s="68" t="s">
        <v>41</v>
      </c>
    </row>
    <row r="200" spans="1:21" s="35" customFormat="1" x14ac:dyDescent="0.25">
      <c r="A200" s="81">
        <v>194</v>
      </c>
      <c r="B200" s="51" t="s">
        <v>826</v>
      </c>
      <c r="C200" s="51" t="s">
        <v>845</v>
      </c>
      <c r="D200" s="51" t="s">
        <v>189</v>
      </c>
      <c r="E200" s="51" t="s">
        <v>95</v>
      </c>
      <c r="F200" s="52" t="s">
        <v>848</v>
      </c>
      <c r="G200" s="53">
        <v>25000</v>
      </c>
      <c r="H200" s="54">
        <v>0</v>
      </c>
      <c r="I200" s="55">
        <v>25</v>
      </c>
      <c r="J200" s="98">
        <v>717.5</v>
      </c>
      <c r="K200" s="91">
        <f t="shared" si="41"/>
        <v>1774.9999999999998</v>
      </c>
      <c r="L200" s="67">
        <f t="shared" si="42"/>
        <v>275</v>
      </c>
      <c r="M200" s="97">
        <v>760</v>
      </c>
      <c r="N200" s="55">
        <f t="shared" si="43"/>
        <v>1772.5000000000002</v>
      </c>
      <c r="O200" s="55"/>
      <c r="P200" s="55">
        <f t="shared" si="44"/>
        <v>1477.5</v>
      </c>
      <c r="Q200" s="55">
        <f t="shared" si="45"/>
        <v>1502.5</v>
      </c>
      <c r="R200" s="55">
        <f t="shared" si="46"/>
        <v>3822.5</v>
      </c>
      <c r="S200" s="55">
        <f t="shared" si="47"/>
        <v>23497.5</v>
      </c>
      <c r="T200" s="68" t="s">
        <v>41</v>
      </c>
    </row>
    <row r="201" spans="1:21" s="35" customFormat="1" x14ac:dyDescent="0.25">
      <c r="A201" s="81">
        <v>195</v>
      </c>
      <c r="B201" s="51" t="s">
        <v>923</v>
      </c>
      <c r="C201" s="51" t="s">
        <v>845</v>
      </c>
      <c r="D201" s="51" t="s">
        <v>189</v>
      </c>
      <c r="E201" s="51" t="s">
        <v>98</v>
      </c>
      <c r="F201" s="52" t="s">
        <v>848</v>
      </c>
      <c r="G201" s="53">
        <v>8800</v>
      </c>
      <c r="H201" s="54">
        <v>0</v>
      </c>
      <c r="I201" s="55">
        <v>25</v>
      </c>
      <c r="J201" s="98">
        <v>252.56</v>
      </c>
      <c r="K201" s="91">
        <f t="shared" si="41"/>
        <v>624.79999999999995</v>
      </c>
      <c r="L201" s="67">
        <f t="shared" si="42"/>
        <v>96.800000000000011</v>
      </c>
      <c r="M201" s="97">
        <v>267.52</v>
      </c>
      <c r="N201" s="55">
        <f t="shared" si="43"/>
        <v>623.92000000000007</v>
      </c>
      <c r="O201" s="55"/>
      <c r="P201" s="55">
        <f t="shared" si="44"/>
        <v>520.07999999999993</v>
      </c>
      <c r="Q201" s="55">
        <f t="shared" si="45"/>
        <v>545.07999999999993</v>
      </c>
      <c r="R201" s="55">
        <f t="shared" si="46"/>
        <v>1345.52</v>
      </c>
      <c r="S201" s="55">
        <f t="shared" si="47"/>
        <v>8254.92</v>
      </c>
      <c r="T201" s="68" t="s">
        <v>41</v>
      </c>
    </row>
    <row r="202" spans="1:21" s="35" customFormat="1" x14ac:dyDescent="0.25">
      <c r="A202" s="81">
        <v>196</v>
      </c>
      <c r="B202" s="51" t="s">
        <v>194</v>
      </c>
      <c r="C202" s="51" t="s">
        <v>845</v>
      </c>
      <c r="D202" s="51" t="s">
        <v>189</v>
      </c>
      <c r="E202" s="51" t="s">
        <v>39</v>
      </c>
      <c r="F202" s="52" t="s">
        <v>848</v>
      </c>
      <c r="G202" s="53">
        <v>24000</v>
      </c>
      <c r="H202" s="54">
        <v>0</v>
      </c>
      <c r="I202" s="55">
        <v>25</v>
      </c>
      <c r="J202" s="98">
        <v>688.8</v>
      </c>
      <c r="K202" s="91">
        <f t="shared" si="41"/>
        <v>1703.9999999999998</v>
      </c>
      <c r="L202" s="67">
        <f t="shared" si="42"/>
        <v>264</v>
      </c>
      <c r="M202" s="97">
        <v>729.6</v>
      </c>
      <c r="N202" s="55">
        <f t="shared" si="43"/>
        <v>1701.6000000000001</v>
      </c>
      <c r="O202" s="55"/>
      <c r="P202" s="55">
        <f t="shared" si="44"/>
        <v>1418.4</v>
      </c>
      <c r="Q202" s="55">
        <f t="shared" si="45"/>
        <v>1443.4</v>
      </c>
      <c r="R202" s="55">
        <f t="shared" si="46"/>
        <v>3669.6</v>
      </c>
      <c r="S202" s="55">
        <f t="shared" si="47"/>
        <v>22556.6</v>
      </c>
      <c r="T202" s="68" t="s">
        <v>41</v>
      </c>
    </row>
    <row r="203" spans="1:21" s="35" customFormat="1" x14ac:dyDescent="0.25">
      <c r="A203" s="81">
        <v>197</v>
      </c>
      <c r="B203" s="51" t="s">
        <v>85</v>
      </c>
      <c r="C203" s="51" t="s">
        <v>845</v>
      </c>
      <c r="D203" s="51" t="s">
        <v>189</v>
      </c>
      <c r="E203" s="51" t="s">
        <v>98</v>
      </c>
      <c r="F203" s="52" t="s">
        <v>848</v>
      </c>
      <c r="G203" s="53">
        <v>25200</v>
      </c>
      <c r="H203" s="54">
        <v>0</v>
      </c>
      <c r="I203" s="55">
        <v>25</v>
      </c>
      <c r="J203" s="98">
        <v>723.24</v>
      </c>
      <c r="K203" s="91">
        <f t="shared" si="41"/>
        <v>1789.1999999999998</v>
      </c>
      <c r="L203" s="67">
        <f t="shared" si="42"/>
        <v>277.20000000000005</v>
      </c>
      <c r="M203" s="97">
        <v>766.08</v>
      </c>
      <c r="N203" s="55">
        <f t="shared" si="43"/>
        <v>1786.68</v>
      </c>
      <c r="O203" s="55"/>
      <c r="P203" s="55">
        <f t="shared" si="44"/>
        <v>1489.3200000000002</v>
      </c>
      <c r="Q203" s="55">
        <f t="shared" si="45"/>
        <v>1514.3200000000002</v>
      </c>
      <c r="R203" s="55">
        <f t="shared" si="46"/>
        <v>3853.08</v>
      </c>
      <c r="S203" s="55">
        <f t="shared" si="47"/>
        <v>23685.68</v>
      </c>
      <c r="T203" s="68" t="s">
        <v>41</v>
      </c>
    </row>
    <row r="204" spans="1:21" s="35" customFormat="1" x14ac:dyDescent="0.25">
      <c r="A204" s="81">
        <v>198</v>
      </c>
      <c r="B204" s="51" t="s">
        <v>33</v>
      </c>
      <c r="C204" s="51" t="s">
        <v>845</v>
      </c>
      <c r="D204" s="51" t="s">
        <v>189</v>
      </c>
      <c r="E204" s="51" t="s">
        <v>39</v>
      </c>
      <c r="F204" s="52" t="s">
        <v>852</v>
      </c>
      <c r="G204" s="53">
        <v>24000</v>
      </c>
      <c r="H204" s="54">
        <v>0</v>
      </c>
      <c r="I204" s="55">
        <v>25</v>
      </c>
      <c r="J204" s="98">
        <v>688.8</v>
      </c>
      <c r="K204" s="91">
        <f t="shared" si="41"/>
        <v>1703.9999999999998</v>
      </c>
      <c r="L204" s="67">
        <f t="shared" si="42"/>
        <v>264</v>
      </c>
      <c r="M204" s="97">
        <v>729.6</v>
      </c>
      <c r="N204" s="55">
        <f t="shared" si="43"/>
        <v>1701.6000000000001</v>
      </c>
      <c r="O204" s="55"/>
      <c r="P204" s="55">
        <f t="shared" si="44"/>
        <v>1418.4</v>
      </c>
      <c r="Q204" s="55">
        <f t="shared" si="45"/>
        <v>1443.4</v>
      </c>
      <c r="R204" s="55">
        <f t="shared" si="46"/>
        <v>3669.6</v>
      </c>
      <c r="S204" s="55">
        <f t="shared" si="47"/>
        <v>22556.6</v>
      </c>
      <c r="T204" s="68" t="s">
        <v>41</v>
      </c>
    </row>
    <row r="205" spans="1:21" s="35" customFormat="1" x14ac:dyDescent="0.25">
      <c r="A205" s="81">
        <v>199</v>
      </c>
      <c r="B205" s="51" t="s">
        <v>827</v>
      </c>
      <c r="C205" s="51" t="s">
        <v>845</v>
      </c>
      <c r="D205" s="51" t="s">
        <v>189</v>
      </c>
      <c r="E205" s="51" t="s">
        <v>39</v>
      </c>
      <c r="F205" s="52" t="s">
        <v>848</v>
      </c>
      <c r="G205" s="53">
        <v>24000</v>
      </c>
      <c r="H205" s="54">
        <v>0</v>
      </c>
      <c r="I205" s="55">
        <v>25</v>
      </c>
      <c r="J205" s="98">
        <v>688.8</v>
      </c>
      <c r="K205" s="91">
        <f t="shared" si="41"/>
        <v>1703.9999999999998</v>
      </c>
      <c r="L205" s="67">
        <f t="shared" si="42"/>
        <v>264</v>
      </c>
      <c r="M205" s="109">
        <v>729.6</v>
      </c>
      <c r="N205" s="55">
        <f t="shared" si="43"/>
        <v>1701.6000000000001</v>
      </c>
      <c r="O205" s="55"/>
      <c r="P205" s="55">
        <f t="shared" si="44"/>
        <v>1418.4</v>
      </c>
      <c r="Q205" s="55">
        <f t="shared" si="45"/>
        <v>1443.4</v>
      </c>
      <c r="R205" s="55">
        <f t="shared" si="46"/>
        <v>3669.6</v>
      </c>
      <c r="S205" s="55">
        <f t="shared" si="47"/>
        <v>22556.6</v>
      </c>
      <c r="T205" s="68" t="s">
        <v>41</v>
      </c>
    </row>
    <row r="206" spans="1:21" s="35" customFormat="1" x14ac:dyDescent="0.25">
      <c r="A206" s="81">
        <v>200</v>
      </c>
      <c r="B206" s="51" t="s">
        <v>828</v>
      </c>
      <c r="C206" s="51" t="s">
        <v>845</v>
      </c>
      <c r="D206" s="51" t="s">
        <v>189</v>
      </c>
      <c r="E206" s="51" t="s">
        <v>39</v>
      </c>
      <c r="F206" s="52" t="s">
        <v>848</v>
      </c>
      <c r="G206" s="53">
        <v>24000</v>
      </c>
      <c r="H206" s="54">
        <v>0</v>
      </c>
      <c r="I206" s="55">
        <v>25</v>
      </c>
      <c r="J206" s="98">
        <v>688.8</v>
      </c>
      <c r="K206" s="91">
        <f t="shared" si="41"/>
        <v>1703.9999999999998</v>
      </c>
      <c r="L206" s="67">
        <f t="shared" si="42"/>
        <v>264</v>
      </c>
      <c r="M206" s="109">
        <v>729.6</v>
      </c>
      <c r="N206" s="55">
        <f t="shared" si="43"/>
        <v>1701.6000000000001</v>
      </c>
      <c r="O206" s="55"/>
      <c r="P206" s="55">
        <f t="shared" si="44"/>
        <v>1418.4</v>
      </c>
      <c r="Q206" s="55">
        <f t="shared" si="45"/>
        <v>1443.4</v>
      </c>
      <c r="R206" s="55">
        <f t="shared" si="46"/>
        <v>3669.6</v>
      </c>
      <c r="S206" s="55">
        <f t="shared" si="47"/>
        <v>22556.6</v>
      </c>
      <c r="T206" s="68" t="s">
        <v>41</v>
      </c>
    </row>
    <row r="207" spans="1:21" s="35" customFormat="1" x14ac:dyDescent="0.25">
      <c r="A207" s="81">
        <v>201</v>
      </c>
      <c r="B207" s="51" t="s">
        <v>837</v>
      </c>
      <c r="C207" s="51" t="s">
        <v>845</v>
      </c>
      <c r="D207" s="51" t="s">
        <v>189</v>
      </c>
      <c r="E207" s="51" t="s">
        <v>39</v>
      </c>
      <c r="F207" s="52" t="s">
        <v>848</v>
      </c>
      <c r="G207" s="53">
        <v>24000</v>
      </c>
      <c r="H207" s="54">
        <v>0</v>
      </c>
      <c r="I207" s="55">
        <v>25</v>
      </c>
      <c r="J207" s="98">
        <v>688.8</v>
      </c>
      <c r="K207" s="91">
        <f t="shared" si="41"/>
        <v>1703.9999999999998</v>
      </c>
      <c r="L207" s="67">
        <f t="shared" si="42"/>
        <v>264</v>
      </c>
      <c r="M207" s="109">
        <v>729.6</v>
      </c>
      <c r="N207" s="55">
        <f t="shared" si="43"/>
        <v>1701.6000000000001</v>
      </c>
      <c r="O207" s="55"/>
      <c r="P207" s="55">
        <f t="shared" si="44"/>
        <v>1418.4</v>
      </c>
      <c r="Q207" s="55">
        <f t="shared" si="45"/>
        <v>1443.4</v>
      </c>
      <c r="R207" s="55">
        <f t="shared" si="46"/>
        <v>3669.6</v>
      </c>
      <c r="S207" s="55">
        <f t="shared" si="47"/>
        <v>22556.6</v>
      </c>
      <c r="T207" s="68" t="s">
        <v>41</v>
      </c>
    </row>
    <row r="208" spans="1:21" s="35" customFormat="1" x14ac:dyDescent="0.25">
      <c r="A208" s="81">
        <v>202</v>
      </c>
      <c r="B208" s="51" t="s">
        <v>1021</v>
      </c>
      <c r="C208" s="51" t="s">
        <v>845</v>
      </c>
      <c r="D208" s="51" t="s">
        <v>189</v>
      </c>
      <c r="E208" s="51" t="s">
        <v>39</v>
      </c>
      <c r="F208" s="52" t="s">
        <v>848</v>
      </c>
      <c r="G208" s="53">
        <v>25000</v>
      </c>
      <c r="H208" s="54">
        <v>0</v>
      </c>
      <c r="I208" s="55">
        <v>25</v>
      </c>
      <c r="J208" s="98">
        <v>717.5</v>
      </c>
      <c r="K208" s="91">
        <f t="shared" si="41"/>
        <v>1774.9999999999998</v>
      </c>
      <c r="L208" s="67">
        <f t="shared" si="42"/>
        <v>275</v>
      </c>
      <c r="M208" s="109">
        <v>760</v>
      </c>
      <c r="N208" s="55">
        <f t="shared" si="43"/>
        <v>1772.5000000000002</v>
      </c>
      <c r="O208" s="55"/>
      <c r="P208" s="55">
        <f t="shared" si="44"/>
        <v>1477.5</v>
      </c>
      <c r="Q208" s="55">
        <f t="shared" si="45"/>
        <v>1502.5</v>
      </c>
      <c r="R208" s="55">
        <f t="shared" si="46"/>
        <v>3822.5</v>
      </c>
      <c r="S208" s="55">
        <f t="shared" si="47"/>
        <v>23497.5</v>
      </c>
      <c r="T208" s="68" t="s">
        <v>41</v>
      </c>
    </row>
    <row r="209" spans="1:20" s="35" customFormat="1" x14ac:dyDescent="0.25">
      <c r="A209" s="81">
        <v>203</v>
      </c>
      <c r="B209" s="51" t="s">
        <v>192</v>
      </c>
      <c r="C209" s="51" t="s">
        <v>845</v>
      </c>
      <c r="D209" s="51" t="s">
        <v>189</v>
      </c>
      <c r="E209" s="51" t="s">
        <v>98</v>
      </c>
      <c r="F209" s="52" t="s">
        <v>848</v>
      </c>
      <c r="G209" s="53">
        <v>24000</v>
      </c>
      <c r="H209" s="54">
        <v>0</v>
      </c>
      <c r="I209" s="55">
        <v>25</v>
      </c>
      <c r="J209" s="98">
        <v>688.8</v>
      </c>
      <c r="K209" s="91">
        <f t="shared" si="41"/>
        <v>1703.9999999999998</v>
      </c>
      <c r="L209" s="67">
        <f t="shared" si="42"/>
        <v>264</v>
      </c>
      <c r="M209" s="97">
        <v>729.6</v>
      </c>
      <c r="N209" s="55">
        <f t="shared" si="43"/>
        <v>1701.6000000000001</v>
      </c>
      <c r="O209" s="55"/>
      <c r="P209" s="55">
        <f t="shared" si="44"/>
        <v>1418.4</v>
      </c>
      <c r="Q209" s="55">
        <f t="shared" si="45"/>
        <v>1443.4</v>
      </c>
      <c r="R209" s="55">
        <f t="shared" si="46"/>
        <v>3669.6</v>
      </c>
      <c r="S209" s="55">
        <f t="shared" si="47"/>
        <v>22556.6</v>
      </c>
      <c r="T209" s="68" t="s">
        <v>41</v>
      </c>
    </row>
    <row r="210" spans="1:20" s="35" customFormat="1" x14ac:dyDescent="0.25">
      <c r="A210" s="81">
        <v>204</v>
      </c>
      <c r="B210" s="51" t="s">
        <v>193</v>
      </c>
      <c r="C210" s="51" t="s">
        <v>845</v>
      </c>
      <c r="D210" s="51" t="s">
        <v>189</v>
      </c>
      <c r="E210" s="51" t="s">
        <v>98</v>
      </c>
      <c r="F210" s="52" t="s">
        <v>848</v>
      </c>
      <c r="G210" s="53">
        <v>24000</v>
      </c>
      <c r="H210" s="54">
        <v>0</v>
      </c>
      <c r="I210" s="55">
        <v>25</v>
      </c>
      <c r="J210" s="98">
        <v>688.8</v>
      </c>
      <c r="K210" s="91">
        <f t="shared" si="41"/>
        <v>1703.9999999999998</v>
      </c>
      <c r="L210" s="67">
        <f t="shared" si="42"/>
        <v>264</v>
      </c>
      <c r="M210" s="97">
        <v>729.6</v>
      </c>
      <c r="N210" s="55">
        <f t="shared" si="43"/>
        <v>1701.6000000000001</v>
      </c>
      <c r="O210" s="55"/>
      <c r="P210" s="55">
        <f t="shared" si="44"/>
        <v>1418.4</v>
      </c>
      <c r="Q210" s="55">
        <f t="shared" si="45"/>
        <v>1443.4</v>
      </c>
      <c r="R210" s="55">
        <f t="shared" si="46"/>
        <v>3669.6</v>
      </c>
      <c r="S210" s="55">
        <f t="shared" si="47"/>
        <v>22556.6</v>
      </c>
      <c r="T210" s="68" t="s">
        <v>41</v>
      </c>
    </row>
    <row r="211" spans="1:20" s="35" customFormat="1" x14ac:dyDescent="0.25">
      <c r="A211" s="81">
        <v>205</v>
      </c>
      <c r="B211" s="51" t="s">
        <v>958</v>
      </c>
      <c r="C211" s="51" t="s">
        <v>845</v>
      </c>
      <c r="D211" s="51" t="s">
        <v>189</v>
      </c>
      <c r="E211" s="51" t="s">
        <v>98</v>
      </c>
      <c r="F211" s="52" t="s">
        <v>848</v>
      </c>
      <c r="G211" s="53">
        <v>24000</v>
      </c>
      <c r="H211" s="54">
        <v>0</v>
      </c>
      <c r="I211" s="55">
        <v>25</v>
      </c>
      <c r="J211" s="98">
        <v>688.8</v>
      </c>
      <c r="K211" s="91">
        <f t="shared" si="41"/>
        <v>1703.9999999999998</v>
      </c>
      <c r="L211" s="67">
        <f t="shared" si="42"/>
        <v>264</v>
      </c>
      <c r="M211" s="97">
        <v>729.6</v>
      </c>
      <c r="N211" s="55">
        <f t="shared" si="43"/>
        <v>1701.6000000000001</v>
      </c>
      <c r="O211" s="55"/>
      <c r="P211" s="55">
        <f t="shared" si="44"/>
        <v>1418.4</v>
      </c>
      <c r="Q211" s="55">
        <f t="shared" si="45"/>
        <v>1443.4</v>
      </c>
      <c r="R211" s="55">
        <f t="shared" si="46"/>
        <v>3669.6</v>
      </c>
      <c r="S211" s="55">
        <f t="shared" si="47"/>
        <v>22556.6</v>
      </c>
      <c r="T211" s="68" t="s">
        <v>41</v>
      </c>
    </row>
    <row r="212" spans="1:20" s="35" customFormat="1" x14ac:dyDescent="0.25">
      <c r="A212" s="81">
        <v>206</v>
      </c>
      <c r="B212" s="51" t="s">
        <v>978</v>
      </c>
      <c r="C212" s="51" t="s">
        <v>845</v>
      </c>
      <c r="D212" s="51" t="s">
        <v>189</v>
      </c>
      <c r="E212" s="51" t="s">
        <v>98</v>
      </c>
      <c r="F212" s="52" t="s">
        <v>848</v>
      </c>
      <c r="G212" s="53">
        <v>24000</v>
      </c>
      <c r="H212" s="54">
        <v>0</v>
      </c>
      <c r="I212" s="55">
        <v>25</v>
      </c>
      <c r="J212" s="98">
        <v>688.8</v>
      </c>
      <c r="K212" s="91">
        <f t="shared" si="41"/>
        <v>1703.9999999999998</v>
      </c>
      <c r="L212" s="67">
        <f t="shared" si="42"/>
        <v>264</v>
      </c>
      <c r="M212" s="97">
        <v>729.6</v>
      </c>
      <c r="N212" s="55">
        <f t="shared" si="43"/>
        <v>1701.6000000000001</v>
      </c>
      <c r="O212" s="55"/>
      <c r="P212" s="55">
        <f t="shared" si="44"/>
        <v>1418.4</v>
      </c>
      <c r="Q212" s="55">
        <f t="shared" si="45"/>
        <v>1443.4</v>
      </c>
      <c r="R212" s="55">
        <f t="shared" si="46"/>
        <v>3669.6</v>
      </c>
      <c r="S212" s="55">
        <f t="shared" si="47"/>
        <v>22556.6</v>
      </c>
      <c r="T212" s="68" t="s">
        <v>41</v>
      </c>
    </row>
    <row r="213" spans="1:20" s="35" customFormat="1" x14ac:dyDescent="0.25">
      <c r="A213" s="81">
        <v>207</v>
      </c>
      <c r="B213" s="51" t="s">
        <v>975</v>
      </c>
      <c r="C213" s="51" t="s">
        <v>845</v>
      </c>
      <c r="D213" s="51" t="s">
        <v>189</v>
      </c>
      <c r="E213" s="51" t="s">
        <v>98</v>
      </c>
      <c r="F213" s="52" t="s">
        <v>848</v>
      </c>
      <c r="G213" s="53">
        <v>24000</v>
      </c>
      <c r="H213" s="54">
        <v>0</v>
      </c>
      <c r="I213" s="55">
        <v>25</v>
      </c>
      <c r="J213" s="98">
        <v>688.8</v>
      </c>
      <c r="K213" s="91">
        <f t="shared" si="41"/>
        <v>1703.9999999999998</v>
      </c>
      <c r="L213" s="67">
        <f t="shared" si="42"/>
        <v>264</v>
      </c>
      <c r="M213" s="97">
        <v>729.6</v>
      </c>
      <c r="N213" s="55">
        <f t="shared" si="43"/>
        <v>1701.6000000000001</v>
      </c>
      <c r="O213" s="55"/>
      <c r="P213" s="55">
        <f t="shared" si="44"/>
        <v>1418.4</v>
      </c>
      <c r="Q213" s="55">
        <f t="shared" si="45"/>
        <v>1443.4</v>
      </c>
      <c r="R213" s="55">
        <f t="shared" si="46"/>
        <v>3669.6</v>
      </c>
      <c r="S213" s="55">
        <f t="shared" si="47"/>
        <v>22556.6</v>
      </c>
      <c r="T213" s="68" t="s">
        <v>41</v>
      </c>
    </row>
    <row r="214" spans="1:20" s="35" customFormat="1" x14ac:dyDescent="0.25">
      <c r="A214" s="81">
        <v>208</v>
      </c>
      <c r="B214" s="51" t="s">
        <v>1001</v>
      </c>
      <c r="C214" s="51" t="s">
        <v>845</v>
      </c>
      <c r="D214" s="51" t="s">
        <v>189</v>
      </c>
      <c r="E214" s="51" t="s">
        <v>98</v>
      </c>
      <c r="F214" s="52" t="s">
        <v>848</v>
      </c>
      <c r="G214" s="53">
        <v>24000</v>
      </c>
      <c r="H214" s="54">
        <v>0</v>
      </c>
      <c r="I214" s="55">
        <v>25</v>
      </c>
      <c r="J214" s="98">
        <v>688.8</v>
      </c>
      <c r="K214" s="91">
        <f t="shared" si="41"/>
        <v>1703.9999999999998</v>
      </c>
      <c r="L214" s="67">
        <f t="shared" si="42"/>
        <v>264</v>
      </c>
      <c r="M214" s="97">
        <v>729.6</v>
      </c>
      <c r="N214" s="55">
        <f t="shared" si="43"/>
        <v>1701.6000000000001</v>
      </c>
      <c r="O214" s="55"/>
      <c r="P214" s="55">
        <f t="shared" si="44"/>
        <v>1418.4</v>
      </c>
      <c r="Q214" s="55">
        <f t="shared" si="45"/>
        <v>1443.4</v>
      </c>
      <c r="R214" s="55">
        <f t="shared" si="46"/>
        <v>3669.6</v>
      </c>
      <c r="S214" s="55">
        <f t="shared" si="47"/>
        <v>22556.6</v>
      </c>
      <c r="T214" s="68" t="s">
        <v>41</v>
      </c>
    </row>
    <row r="215" spans="1:20" s="50" customFormat="1" x14ac:dyDescent="0.25">
      <c r="A215" s="81">
        <v>209</v>
      </c>
      <c r="B215" s="51" t="s">
        <v>1011</v>
      </c>
      <c r="C215" s="51" t="s">
        <v>845</v>
      </c>
      <c r="D215" s="51" t="s">
        <v>189</v>
      </c>
      <c r="E215" s="51" t="s">
        <v>98</v>
      </c>
      <c r="F215" s="52" t="s">
        <v>848</v>
      </c>
      <c r="G215" s="53">
        <v>24000</v>
      </c>
      <c r="H215" s="54">
        <v>0</v>
      </c>
      <c r="I215" s="55">
        <v>25</v>
      </c>
      <c r="J215" s="98">
        <v>688.8</v>
      </c>
      <c r="K215" s="91">
        <f t="shared" si="41"/>
        <v>1703.9999999999998</v>
      </c>
      <c r="L215" s="67">
        <f t="shared" si="42"/>
        <v>264</v>
      </c>
      <c r="M215" s="97">
        <v>729.6</v>
      </c>
      <c r="N215" s="55">
        <f t="shared" si="43"/>
        <v>1701.6000000000001</v>
      </c>
      <c r="O215" s="55"/>
      <c r="P215" s="55">
        <f t="shared" si="44"/>
        <v>1418.4</v>
      </c>
      <c r="Q215" s="55">
        <f t="shared" si="45"/>
        <v>1443.4</v>
      </c>
      <c r="R215" s="55">
        <f t="shared" si="46"/>
        <v>3669.6</v>
      </c>
      <c r="S215" s="55">
        <f t="shared" si="47"/>
        <v>22556.6</v>
      </c>
      <c r="T215" s="68" t="s">
        <v>41</v>
      </c>
    </row>
    <row r="216" spans="1:20" s="50" customFormat="1" x14ac:dyDescent="0.25">
      <c r="A216" s="81">
        <v>210</v>
      </c>
      <c r="B216" s="51" t="s">
        <v>1012</v>
      </c>
      <c r="C216" s="51" t="s">
        <v>845</v>
      </c>
      <c r="D216" s="51" t="s">
        <v>189</v>
      </c>
      <c r="E216" s="51" t="s">
        <v>98</v>
      </c>
      <c r="F216" s="52" t="s">
        <v>848</v>
      </c>
      <c r="G216" s="53">
        <v>24000</v>
      </c>
      <c r="H216" s="54">
        <v>0</v>
      </c>
      <c r="I216" s="55">
        <v>25</v>
      </c>
      <c r="J216" s="98">
        <v>688.8</v>
      </c>
      <c r="K216" s="91">
        <f t="shared" si="41"/>
        <v>1703.9999999999998</v>
      </c>
      <c r="L216" s="67">
        <f t="shared" si="42"/>
        <v>264</v>
      </c>
      <c r="M216" s="97">
        <v>729.6</v>
      </c>
      <c r="N216" s="55">
        <f t="shared" si="43"/>
        <v>1701.6000000000001</v>
      </c>
      <c r="O216" s="55"/>
      <c r="P216" s="55">
        <f t="shared" si="44"/>
        <v>1418.4</v>
      </c>
      <c r="Q216" s="55">
        <f t="shared" si="45"/>
        <v>1443.4</v>
      </c>
      <c r="R216" s="55">
        <f t="shared" si="46"/>
        <v>3669.6</v>
      </c>
      <c r="S216" s="55">
        <f t="shared" si="47"/>
        <v>22556.6</v>
      </c>
      <c r="T216" s="68" t="s">
        <v>41</v>
      </c>
    </row>
    <row r="217" spans="1:20" s="50" customFormat="1" x14ac:dyDescent="0.25">
      <c r="A217" s="81">
        <v>211</v>
      </c>
      <c r="B217" s="51" t="s">
        <v>1014</v>
      </c>
      <c r="C217" s="51" t="s">
        <v>845</v>
      </c>
      <c r="D217" s="51" t="s">
        <v>189</v>
      </c>
      <c r="E217" s="51" t="s">
        <v>98</v>
      </c>
      <c r="F217" s="52" t="s">
        <v>848</v>
      </c>
      <c r="G217" s="53">
        <v>24000</v>
      </c>
      <c r="H217" s="54">
        <v>0</v>
      </c>
      <c r="I217" s="55">
        <v>25</v>
      </c>
      <c r="J217" s="98">
        <v>688.8</v>
      </c>
      <c r="K217" s="91">
        <f t="shared" si="41"/>
        <v>1703.9999999999998</v>
      </c>
      <c r="L217" s="67">
        <f t="shared" si="42"/>
        <v>264</v>
      </c>
      <c r="M217" s="97">
        <v>729.6</v>
      </c>
      <c r="N217" s="55">
        <f t="shared" si="43"/>
        <v>1701.6000000000001</v>
      </c>
      <c r="O217" s="55"/>
      <c r="P217" s="55">
        <f t="shared" si="44"/>
        <v>1418.4</v>
      </c>
      <c r="Q217" s="55">
        <f t="shared" si="45"/>
        <v>1443.4</v>
      </c>
      <c r="R217" s="55">
        <f t="shared" si="46"/>
        <v>3669.6</v>
      </c>
      <c r="S217" s="55">
        <f t="shared" si="47"/>
        <v>22556.6</v>
      </c>
      <c r="T217" s="68" t="s">
        <v>41</v>
      </c>
    </row>
    <row r="218" spans="1:20" s="50" customFormat="1" x14ac:dyDescent="0.25">
      <c r="A218" s="81">
        <v>212</v>
      </c>
      <c r="B218" s="51" t="s">
        <v>1015</v>
      </c>
      <c r="C218" s="51" t="s">
        <v>845</v>
      </c>
      <c r="D218" s="51" t="s">
        <v>189</v>
      </c>
      <c r="E218" s="51" t="s">
        <v>98</v>
      </c>
      <c r="F218" s="52" t="s">
        <v>848</v>
      </c>
      <c r="G218" s="53">
        <v>24000</v>
      </c>
      <c r="H218" s="54">
        <v>0</v>
      </c>
      <c r="I218" s="55">
        <v>25</v>
      </c>
      <c r="J218" s="98">
        <v>688.8</v>
      </c>
      <c r="K218" s="91">
        <f t="shared" si="41"/>
        <v>1703.9999999999998</v>
      </c>
      <c r="L218" s="67">
        <f t="shared" si="42"/>
        <v>264</v>
      </c>
      <c r="M218" s="97">
        <v>729.6</v>
      </c>
      <c r="N218" s="55">
        <f t="shared" si="43"/>
        <v>1701.6000000000001</v>
      </c>
      <c r="O218" s="55"/>
      <c r="P218" s="55">
        <f t="shared" si="44"/>
        <v>1418.4</v>
      </c>
      <c r="Q218" s="55">
        <f t="shared" si="45"/>
        <v>1443.4</v>
      </c>
      <c r="R218" s="55">
        <f t="shared" si="46"/>
        <v>3669.6</v>
      </c>
      <c r="S218" s="55">
        <f t="shared" si="47"/>
        <v>22556.6</v>
      </c>
      <c r="T218" s="68" t="s">
        <v>41</v>
      </c>
    </row>
    <row r="219" spans="1:20" s="50" customFormat="1" x14ac:dyDescent="0.25">
      <c r="A219" s="81">
        <v>213</v>
      </c>
      <c r="B219" s="51" t="s">
        <v>1026</v>
      </c>
      <c r="C219" s="51" t="s">
        <v>845</v>
      </c>
      <c r="D219" s="51" t="s">
        <v>189</v>
      </c>
      <c r="E219" s="51" t="s">
        <v>98</v>
      </c>
      <c r="F219" s="52" t="s">
        <v>848</v>
      </c>
      <c r="G219" s="53">
        <v>23100</v>
      </c>
      <c r="H219" s="54">
        <v>0</v>
      </c>
      <c r="I219" s="55">
        <v>25</v>
      </c>
      <c r="J219" s="98">
        <v>662.97</v>
      </c>
      <c r="K219" s="91">
        <f t="shared" si="41"/>
        <v>1640.1</v>
      </c>
      <c r="L219" s="67">
        <f t="shared" si="42"/>
        <v>254.10000000000002</v>
      </c>
      <c r="M219" s="97">
        <v>702.24</v>
      </c>
      <c r="N219" s="55">
        <f t="shared" si="43"/>
        <v>1637.7900000000002</v>
      </c>
      <c r="O219" s="55"/>
      <c r="P219" s="55">
        <f t="shared" si="44"/>
        <v>1365.21</v>
      </c>
      <c r="Q219" s="55">
        <f t="shared" si="45"/>
        <v>1390.21</v>
      </c>
      <c r="R219" s="55">
        <f t="shared" si="46"/>
        <v>3531.99</v>
      </c>
      <c r="S219" s="55">
        <f t="shared" si="47"/>
        <v>21709.79</v>
      </c>
      <c r="T219" s="68" t="s">
        <v>41</v>
      </c>
    </row>
    <row r="220" spans="1:20" s="50" customFormat="1" x14ac:dyDescent="0.25">
      <c r="A220" s="81">
        <v>214</v>
      </c>
      <c r="B220" s="51" t="s">
        <v>1027</v>
      </c>
      <c r="C220" s="51" t="s">
        <v>845</v>
      </c>
      <c r="D220" s="51" t="s">
        <v>189</v>
      </c>
      <c r="E220" s="51" t="s">
        <v>98</v>
      </c>
      <c r="F220" s="52" t="s">
        <v>848</v>
      </c>
      <c r="G220" s="53">
        <v>23100</v>
      </c>
      <c r="H220" s="54">
        <v>0</v>
      </c>
      <c r="I220" s="55">
        <v>25</v>
      </c>
      <c r="J220" s="98">
        <v>662.97</v>
      </c>
      <c r="K220" s="91">
        <f t="shared" si="41"/>
        <v>1640.1</v>
      </c>
      <c r="L220" s="67">
        <f t="shared" si="42"/>
        <v>254.10000000000002</v>
      </c>
      <c r="M220" s="97">
        <v>702.24</v>
      </c>
      <c r="N220" s="55">
        <f t="shared" si="43"/>
        <v>1637.7900000000002</v>
      </c>
      <c r="O220" s="55"/>
      <c r="P220" s="55">
        <f t="shared" si="44"/>
        <v>1365.21</v>
      </c>
      <c r="Q220" s="55">
        <f t="shared" si="45"/>
        <v>1390.21</v>
      </c>
      <c r="R220" s="55">
        <f t="shared" si="46"/>
        <v>3531.99</v>
      </c>
      <c r="S220" s="55">
        <f t="shared" si="47"/>
        <v>21709.79</v>
      </c>
      <c r="T220" s="68" t="s">
        <v>41</v>
      </c>
    </row>
    <row r="221" spans="1:20" s="35" customFormat="1" x14ac:dyDescent="0.25">
      <c r="A221" s="81">
        <v>215</v>
      </c>
      <c r="B221" s="51" t="s">
        <v>972</v>
      </c>
      <c r="C221" s="51" t="s">
        <v>845</v>
      </c>
      <c r="D221" s="51" t="s">
        <v>189</v>
      </c>
      <c r="E221" s="51" t="s">
        <v>98</v>
      </c>
      <c r="F221" s="52" t="s">
        <v>848</v>
      </c>
      <c r="G221" s="53">
        <v>25000</v>
      </c>
      <c r="H221" s="54">
        <v>0</v>
      </c>
      <c r="I221" s="55">
        <v>25</v>
      </c>
      <c r="J221" s="98">
        <v>717.5</v>
      </c>
      <c r="K221" s="91">
        <f>+G221*7.1%</f>
        <v>1774.9999999999998</v>
      </c>
      <c r="L221" s="67">
        <f>+G221*1.1%</f>
        <v>275</v>
      </c>
      <c r="M221" s="97">
        <v>760</v>
      </c>
      <c r="N221" s="55">
        <f>+G221*7.09%</f>
        <v>1772.5000000000002</v>
      </c>
      <c r="O221" s="55"/>
      <c r="P221" s="55">
        <f>+J221+M221</f>
        <v>1477.5</v>
      </c>
      <c r="Q221" s="55">
        <f t="shared" si="45"/>
        <v>1502.5</v>
      </c>
      <c r="R221" s="55">
        <f t="shared" si="46"/>
        <v>3822.5</v>
      </c>
      <c r="S221" s="55">
        <f>+G221-Q221</f>
        <v>23497.5</v>
      </c>
      <c r="T221" s="68" t="s">
        <v>41</v>
      </c>
    </row>
    <row r="222" spans="1:20" s="35" customFormat="1" x14ac:dyDescent="0.25">
      <c r="A222" s="81">
        <v>216</v>
      </c>
      <c r="B222" s="51" t="s">
        <v>195</v>
      </c>
      <c r="C222" s="51" t="s">
        <v>845</v>
      </c>
      <c r="D222" s="51" t="s">
        <v>1064</v>
      </c>
      <c r="E222" s="51" t="s">
        <v>39</v>
      </c>
      <c r="F222" s="52" t="s">
        <v>848</v>
      </c>
      <c r="G222" s="53">
        <v>24000</v>
      </c>
      <c r="H222" s="54">
        <v>0</v>
      </c>
      <c r="I222" s="55">
        <v>25</v>
      </c>
      <c r="J222" s="98">
        <v>688.8</v>
      </c>
      <c r="K222" s="91">
        <f>+G222*7.1%</f>
        <v>1703.9999999999998</v>
      </c>
      <c r="L222" s="67">
        <f>+G222*1.1%</f>
        <v>264</v>
      </c>
      <c r="M222" s="97">
        <v>729.6</v>
      </c>
      <c r="N222" s="55">
        <f>+G222*7.09%</f>
        <v>1701.6000000000001</v>
      </c>
      <c r="O222" s="55"/>
      <c r="P222" s="55">
        <f>+J222+M222</f>
        <v>1418.4</v>
      </c>
      <c r="Q222" s="55">
        <f t="shared" si="45"/>
        <v>1443.4</v>
      </c>
      <c r="R222" s="55">
        <f t="shared" si="46"/>
        <v>3669.6</v>
      </c>
      <c r="S222" s="55">
        <f>+G222-Q222</f>
        <v>22556.6</v>
      </c>
      <c r="T222" s="68" t="s">
        <v>41</v>
      </c>
    </row>
    <row r="223" spans="1:20" s="35" customFormat="1" x14ac:dyDescent="0.25">
      <c r="A223" s="81">
        <v>217</v>
      </c>
      <c r="B223" s="51" t="s">
        <v>191</v>
      </c>
      <c r="C223" s="51" t="s">
        <v>845</v>
      </c>
      <c r="D223" s="51" t="s">
        <v>189</v>
      </c>
      <c r="E223" s="51" t="s">
        <v>196</v>
      </c>
      <c r="F223" s="52" t="s">
        <v>852</v>
      </c>
      <c r="G223" s="53">
        <v>22000</v>
      </c>
      <c r="H223" s="54">
        <v>0</v>
      </c>
      <c r="I223" s="55">
        <v>25</v>
      </c>
      <c r="J223" s="98">
        <v>631.4</v>
      </c>
      <c r="K223" s="91">
        <f t="shared" si="41"/>
        <v>1561.9999999999998</v>
      </c>
      <c r="L223" s="67">
        <f t="shared" si="42"/>
        <v>242.00000000000003</v>
      </c>
      <c r="M223" s="97">
        <v>668.8</v>
      </c>
      <c r="N223" s="55">
        <f t="shared" si="43"/>
        <v>1559.8000000000002</v>
      </c>
      <c r="O223" s="55"/>
      <c r="P223" s="55">
        <f t="shared" si="44"/>
        <v>1300.1999999999998</v>
      </c>
      <c r="Q223" s="55">
        <f t="shared" si="45"/>
        <v>1325.1999999999998</v>
      </c>
      <c r="R223" s="55">
        <f t="shared" si="46"/>
        <v>3363.8</v>
      </c>
      <c r="S223" s="55">
        <f t="shared" si="47"/>
        <v>20674.8</v>
      </c>
      <c r="T223" s="68" t="s">
        <v>41</v>
      </c>
    </row>
    <row r="224" spans="1:20" s="35" customFormat="1" x14ac:dyDescent="0.25">
      <c r="A224" s="81">
        <v>218</v>
      </c>
      <c r="B224" s="51" t="s">
        <v>1029</v>
      </c>
      <c r="C224" s="51" t="s">
        <v>845</v>
      </c>
      <c r="D224" s="51" t="s">
        <v>189</v>
      </c>
      <c r="E224" s="51" t="s">
        <v>196</v>
      </c>
      <c r="F224" s="52" t="s">
        <v>848</v>
      </c>
      <c r="G224" s="53">
        <v>17000</v>
      </c>
      <c r="H224" s="54">
        <v>0</v>
      </c>
      <c r="I224" s="55">
        <v>25</v>
      </c>
      <c r="J224" s="98">
        <v>487.9</v>
      </c>
      <c r="K224" s="91">
        <f t="shared" si="41"/>
        <v>1207</v>
      </c>
      <c r="L224" s="67">
        <f t="shared" si="42"/>
        <v>187.00000000000003</v>
      </c>
      <c r="M224" s="97">
        <v>516.79999999999995</v>
      </c>
      <c r="N224" s="55">
        <f t="shared" si="43"/>
        <v>1205.3000000000002</v>
      </c>
      <c r="O224" s="55"/>
      <c r="P224" s="55">
        <f t="shared" si="44"/>
        <v>1004.6999999999999</v>
      </c>
      <c r="Q224" s="55">
        <f t="shared" si="45"/>
        <v>1029.6999999999998</v>
      </c>
      <c r="R224" s="55">
        <f t="shared" si="46"/>
        <v>2599.3000000000002</v>
      </c>
      <c r="S224" s="55">
        <f t="shared" si="47"/>
        <v>15970.3</v>
      </c>
      <c r="T224" s="68" t="s">
        <v>41</v>
      </c>
    </row>
    <row r="225" spans="1:20" s="35" customFormat="1" x14ac:dyDescent="0.25">
      <c r="A225" s="81">
        <v>219</v>
      </c>
      <c r="B225" s="51" t="s">
        <v>186</v>
      </c>
      <c r="C225" s="51" t="s">
        <v>844</v>
      </c>
      <c r="D225" s="51" t="s">
        <v>1073</v>
      </c>
      <c r="E225" s="51" t="s">
        <v>188</v>
      </c>
      <c r="F225" s="52" t="s">
        <v>852</v>
      </c>
      <c r="G225" s="53">
        <v>24000</v>
      </c>
      <c r="H225" s="54">
        <v>0</v>
      </c>
      <c r="I225" s="55">
        <v>25</v>
      </c>
      <c r="J225" s="98">
        <v>688.8</v>
      </c>
      <c r="K225" s="91">
        <f t="shared" si="41"/>
        <v>1703.9999999999998</v>
      </c>
      <c r="L225" s="67">
        <f t="shared" si="42"/>
        <v>264</v>
      </c>
      <c r="M225" s="97">
        <v>729.6</v>
      </c>
      <c r="N225" s="55">
        <f t="shared" si="43"/>
        <v>1701.6000000000001</v>
      </c>
      <c r="O225" s="55"/>
      <c r="P225" s="55">
        <f t="shared" si="44"/>
        <v>1418.4</v>
      </c>
      <c r="Q225" s="55">
        <f t="shared" si="45"/>
        <v>1443.4</v>
      </c>
      <c r="R225" s="55">
        <f t="shared" si="46"/>
        <v>3669.6</v>
      </c>
      <c r="S225" s="55">
        <f t="shared" si="47"/>
        <v>22556.6</v>
      </c>
      <c r="T225" s="68" t="s">
        <v>41</v>
      </c>
    </row>
    <row r="226" spans="1:20" s="35" customFormat="1" x14ac:dyDescent="0.25">
      <c r="A226" s="81">
        <v>220</v>
      </c>
      <c r="B226" s="51" t="s">
        <v>181</v>
      </c>
      <c r="C226" s="51" t="s">
        <v>844</v>
      </c>
      <c r="D226" s="51" t="s">
        <v>1073</v>
      </c>
      <c r="E226" s="51" t="s">
        <v>166</v>
      </c>
      <c r="F226" s="52" t="s">
        <v>852</v>
      </c>
      <c r="G226" s="53">
        <v>30000</v>
      </c>
      <c r="H226" s="54">
        <v>0</v>
      </c>
      <c r="I226" s="55">
        <v>25</v>
      </c>
      <c r="J226" s="98">
        <v>861</v>
      </c>
      <c r="K226" s="91">
        <f t="shared" si="41"/>
        <v>2130</v>
      </c>
      <c r="L226" s="67">
        <f t="shared" si="42"/>
        <v>330.00000000000006</v>
      </c>
      <c r="M226" s="97">
        <v>912</v>
      </c>
      <c r="N226" s="55">
        <f t="shared" si="43"/>
        <v>2127</v>
      </c>
      <c r="O226" s="55"/>
      <c r="P226" s="55">
        <f t="shared" si="44"/>
        <v>1773</v>
      </c>
      <c r="Q226" s="55">
        <f t="shared" si="45"/>
        <v>1798</v>
      </c>
      <c r="R226" s="55">
        <f t="shared" si="46"/>
        <v>4587</v>
      </c>
      <c r="S226" s="55">
        <f t="shared" si="47"/>
        <v>28202</v>
      </c>
      <c r="T226" s="68" t="s">
        <v>41</v>
      </c>
    </row>
    <row r="227" spans="1:20" s="35" customFormat="1" x14ac:dyDescent="0.25">
      <c r="A227" s="81">
        <v>221</v>
      </c>
      <c r="B227" s="51" t="s">
        <v>183</v>
      </c>
      <c r="C227" s="51" t="s">
        <v>844</v>
      </c>
      <c r="D227" s="51" t="s">
        <v>1073</v>
      </c>
      <c r="E227" s="51" t="s">
        <v>166</v>
      </c>
      <c r="F227" s="52" t="s">
        <v>851</v>
      </c>
      <c r="G227" s="53">
        <v>22000</v>
      </c>
      <c r="H227" s="54">
        <v>0</v>
      </c>
      <c r="I227" s="55">
        <v>25</v>
      </c>
      <c r="J227" s="98">
        <v>631.4</v>
      </c>
      <c r="K227" s="91">
        <f t="shared" si="41"/>
        <v>1561.9999999999998</v>
      </c>
      <c r="L227" s="67">
        <f t="shared" si="42"/>
        <v>242.00000000000003</v>
      </c>
      <c r="M227" s="97">
        <v>668.8</v>
      </c>
      <c r="N227" s="55">
        <f t="shared" si="43"/>
        <v>1559.8000000000002</v>
      </c>
      <c r="O227" s="55"/>
      <c r="P227" s="55">
        <f t="shared" si="44"/>
        <v>1300.1999999999998</v>
      </c>
      <c r="Q227" s="55">
        <f t="shared" si="45"/>
        <v>1325.1999999999998</v>
      </c>
      <c r="R227" s="55">
        <f t="shared" si="46"/>
        <v>3363.8</v>
      </c>
      <c r="S227" s="55">
        <f t="shared" si="47"/>
        <v>20674.8</v>
      </c>
      <c r="T227" s="68" t="s">
        <v>41</v>
      </c>
    </row>
    <row r="228" spans="1:20" s="35" customFormat="1" x14ac:dyDescent="0.25">
      <c r="A228" s="81">
        <v>222</v>
      </c>
      <c r="B228" s="51" t="s">
        <v>184</v>
      </c>
      <c r="C228" s="51" t="s">
        <v>845</v>
      </c>
      <c r="D228" s="51" t="s">
        <v>1073</v>
      </c>
      <c r="E228" s="51" t="s">
        <v>166</v>
      </c>
      <c r="F228" s="52" t="s">
        <v>851</v>
      </c>
      <c r="G228" s="53">
        <v>22000</v>
      </c>
      <c r="H228" s="54">
        <v>0</v>
      </c>
      <c r="I228" s="55">
        <v>25</v>
      </c>
      <c r="J228" s="98">
        <v>631.4</v>
      </c>
      <c r="K228" s="91">
        <f t="shared" si="41"/>
        <v>1561.9999999999998</v>
      </c>
      <c r="L228" s="67">
        <f t="shared" si="42"/>
        <v>242.00000000000003</v>
      </c>
      <c r="M228" s="97">
        <v>668.8</v>
      </c>
      <c r="N228" s="55">
        <f t="shared" si="43"/>
        <v>1559.8000000000002</v>
      </c>
      <c r="O228" s="55"/>
      <c r="P228" s="55">
        <f t="shared" si="44"/>
        <v>1300.1999999999998</v>
      </c>
      <c r="Q228" s="55">
        <f t="shared" si="45"/>
        <v>1325.1999999999998</v>
      </c>
      <c r="R228" s="55">
        <f t="shared" si="46"/>
        <v>3363.8</v>
      </c>
      <c r="S228" s="55">
        <f t="shared" si="47"/>
        <v>20674.8</v>
      </c>
      <c r="T228" s="68" t="s">
        <v>41</v>
      </c>
    </row>
    <row r="229" spans="1:20" s="35" customFormat="1" x14ac:dyDescent="0.25">
      <c r="A229" s="81">
        <v>223</v>
      </c>
      <c r="B229" s="51" t="s">
        <v>185</v>
      </c>
      <c r="C229" s="51" t="s">
        <v>844</v>
      </c>
      <c r="D229" s="51" t="s">
        <v>1073</v>
      </c>
      <c r="E229" s="51" t="s">
        <v>166</v>
      </c>
      <c r="F229" s="52" t="s">
        <v>851</v>
      </c>
      <c r="G229" s="53">
        <v>2200</v>
      </c>
      <c r="H229" s="54">
        <v>0</v>
      </c>
      <c r="I229" s="55">
        <v>25</v>
      </c>
      <c r="J229" s="98">
        <v>63.14</v>
      </c>
      <c r="K229" s="91">
        <f t="shared" si="41"/>
        <v>156.19999999999999</v>
      </c>
      <c r="L229" s="67">
        <f t="shared" si="42"/>
        <v>24.200000000000003</v>
      </c>
      <c r="M229" s="97">
        <v>66.88</v>
      </c>
      <c r="N229" s="55">
        <f t="shared" si="43"/>
        <v>155.98000000000002</v>
      </c>
      <c r="O229" s="55"/>
      <c r="P229" s="55">
        <f t="shared" si="44"/>
        <v>130.01999999999998</v>
      </c>
      <c r="Q229" s="55">
        <f t="shared" si="45"/>
        <v>155.01999999999998</v>
      </c>
      <c r="R229" s="55">
        <f t="shared" si="46"/>
        <v>336.38</v>
      </c>
      <c r="S229" s="55">
        <f t="shared" si="47"/>
        <v>2044.98</v>
      </c>
      <c r="T229" s="68" t="s">
        <v>41</v>
      </c>
    </row>
    <row r="230" spans="1:20" s="35" customFormat="1" x14ac:dyDescent="0.25">
      <c r="A230" s="81">
        <v>224</v>
      </c>
      <c r="B230" s="51" t="s">
        <v>795</v>
      </c>
      <c r="C230" s="51" t="s">
        <v>845</v>
      </c>
      <c r="D230" s="51" t="s">
        <v>1073</v>
      </c>
      <c r="E230" s="51" t="s">
        <v>796</v>
      </c>
      <c r="F230" s="52" t="s">
        <v>848</v>
      </c>
      <c r="G230" s="53">
        <v>24000</v>
      </c>
      <c r="H230" s="54">
        <v>0</v>
      </c>
      <c r="I230" s="55">
        <v>25</v>
      </c>
      <c r="J230" s="98">
        <v>688.8</v>
      </c>
      <c r="K230" s="91">
        <f t="shared" si="41"/>
        <v>1703.9999999999998</v>
      </c>
      <c r="L230" s="67">
        <f t="shared" si="42"/>
        <v>264</v>
      </c>
      <c r="M230" s="97">
        <v>729.6</v>
      </c>
      <c r="N230" s="55">
        <f t="shared" si="43"/>
        <v>1701.6000000000001</v>
      </c>
      <c r="O230" s="55"/>
      <c r="P230" s="55">
        <f t="shared" si="44"/>
        <v>1418.4</v>
      </c>
      <c r="Q230" s="55">
        <f t="shared" si="45"/>
        <v>1443.4</v>
      </c>
      <c r="R230" s="55">
        <f t="shared" si="46"/>
        <v>3669.6</v>
      </c>
      <c r="S230" s="55">
        <f t="shared" si="47"/>
        <v>22556.6</v>
      </c>
      <c r="T230" s="68" t="s">
        <v>41</v>
      </c>
    </row>
    <row r="231" spans="1:20" s="35" customFormat="1" x14ac:dyDescent="0.25">
      <c r="A231" s="81">
        <v>225</v>
      </c>
      <c r="B231" s="51" t="s">
        <v>1000</v>
      </c>
      <c r="C231" s="51" t="s">
        <v>844</v>
      </c>
      <c r="D231" s="51" t="s">
        <v>1073</v>
      </c>
      <c r="E231" s="51" t="s">
        <v>167</v>
      </c>
      <c r="F231" s="52" t="s">
        <v>852</v>
      </c>
      <c r="G231" s="53">
        <v>16000</v>
      </c>
      <c r="H231" s="54">
        <v>0</v>
      </c>
      <c r="I231" s="55">
        <v>25</v>
      </c>
      <c r="J231" s="98">
        <v>459.2</v>
      </c>
      <c r="K231" s="91">
        <f t="shared" si="41"/>
        <v>1136</v>
      </c>
      <c r="L231" s="67">
        <f t="shared" si="42"/>
        <v>176.00000000000003</v>
      </c>
      <c r="M231" s="97">
        <v>486.4</v>
      </c>
      <c r="N231" s="55">
        <f t="shared" si="43"/>
        <v>1134.4000000000001</v>
      </c>
      <c r="O231" s="55"/>
      <c r="P231" s="55">
        <f t="shared" si="44"/>
        <v>945.59999999999991</v>
      </c>
      <c r="Q231" s="55">
        <f t="shared" si="45"/>
        <v>970.59999999999991</v>
      </c>
      <c r="R231" s="55">
        <f t="shared" si="46"/>
        <v>2446.4</v>
      </c>
      <c r="S231" s="55">
        <f t="shared" ref="S231:S262" si="48">+G231-Q231</f>
        <v>15029.4</v>
      </c>
      <c r="T231" s="68" t="s">
        <v>41</v>
      </c>
    </row>
    <row r="232" spans="1:20" s="35" customFormat="1" x14ac:dyDescent="0.25">
      <c r="A232" s="81">
        <v>226</v>
      </c>
      <c r="B232" s="51" t="s">
        <v>180</v>
      </c>
      <c r="C232" s="51" t="s">
        <v>844</v>
      </c>
      <c r="D232" s="51" t="s">
        <v>1073</v>
      </c>
      <c r="E232" s="51" t="s">
        <v>167</v>
      </c>
      <c r="F232" s="52" t="s">
        <v>852</v>
      </c>
      <c r="G232" s="53">
        <v>16000</v>
      </c>
      <c r="H232" s="54">
        <v>0</v>
      </c>
      <c r="I232" s="55">
        <v>25</v>
      </c>
      <c r="J232" s="98">
        <v>459.2</v>
      </c>
      <c r="K232" s="91">
        <f t="shared" si="41"/>
        <v>1136</v>
      </c>
      <c r="L232" s="67">
        <f t="shared" si="42"/>
        <v>176.00000000000003</v>
      </c>
      <c r="M232" s="97">
        <v>486.4</v>
      </c>
      <c r="N232" s="55">
        <f t="shared" si="43"/>
        <v>1134.4000000000001</v>
      </c>
      <c r="O232" s="55"/>
      <c r="P232" s="55">
        <f t="shared" si="44"/>
        <v>945.59999999999991</v>
      </c>
      <c r="Q232" s="55">
        <f t="shared" si="45"/>
        <v>970.59999999999991</v>
      </c>
      <c r="R232" s="55">
        <f t="shared" si="46"/>
        <v>2446.4</v>
      </c>
      <c r="S232" s="55">
        <f t="shared" si="48"/>
        <v>15029.4</v>
      </c>
      <c r="T232" s="68" t="s">
        <v>41</v>
      </c>
    </row>
    <row r="233" spans="1:20" s="35" customFormat="1" x14ac:dyDescent="0.25">
      <c r="A233" s="81">
        <v>227</v>
      </c>
      <c r="B233" s="51" t="s">
        <v>906</v>
      </c>
      <c r="C233" s="51" t="s">
        <v>845</v>
      </c>
      <c r="D233" s="51" t="s">
        <v>1073</v>
      </c>
      <c r="E233" s="51" t="s">
        <v>166</v>
      </c>
      <c r="F233" s="52" t="s">
        <v>851</v>
      </c>
      <c r="G233" s="53">
        <v>30000</v>
      </c>
      <c r="H233" s="54">
        <v>0</v>
      </c>
      <c r="I233" s="55">
        <v>25</v>
      </c>
      <c r="J233" s="98">
        <v>861</v>
      </c>
      <c r="K233" s="91">
        <f t="shared" si="41"/>
        <v>2130</v>
      </c>
      <c r="L233" s="67">
        <f t="shared" si="42"/>
        <v>330.00000000000006</v>
      </c>
      <c r="M233" s="97">
        <v>912</v>
      </c>
      <c r="N233" s="55">
        <f t="shared" si="43"/>
        <v>2127</v>
      </c>
      <c r="O233" s="55"/>
      <c r="P233" s="55">
        <f t="shared" si="44"/>
        <v>1773</v>
      </c>
      <c r="Q233" s="55">
        <f t="shared" si="45"/>
        <v>1798</v>
      </c>
      <c r="R233" s="55">
        <f t="shared" si="46"/>
        <v>4587</v>
      </c>
      <c r="S233" s="55">
        <f t="shared" si="48"/>
        <v>28202</v>
      </c>
      <c r="T233" s="68" t="s">
        <v>41</v>
      </c>
    </row>
    <row r="234" spans="1:20" s="35" customFormat="1" x14ac:dyDescent="0.25">
      <c r="A234" s="81">
        <v>228</v>
      </c>
      <c r="B234" s="51" t="s">
        <v>182</v>
      </c>
      <c r="C234" s="51" t="s">
        <v>845</v>
      </c>
      <c r="D234" s="51" t="s">
        <v>1073</v>
      </c>
      <c r="E234" s="51" t="s">
        <v>167</v>
      </c>
      <c r="F234" s="52" t="s">
        <v>848</v>
      </c>
      <c r="G234" s="53">
        <v>16000</v>
      </c>
      <c r="H234" s="54">
        <v>0</v>
      </c>
      <c r="I234" s="55">
        <v>25</v>
      </c>
      <c r="J234" s="98">
        <v>459.2</v>
      </c>
      <c r="K234" s="91">
        <f t="shared" si="41"/>
        <v>1136</v>
      </c>
      <c r="L234" s="67">
        <f t="shared" si="42"/>
        <v>176.00000000000003</v>
      </c>
      <c r="M234" s="97">
        <v>486.4</v>
      </c>
      <c r="N234" s="55">
        <f t="shared" si="43"/>
        <v>1134.4000000000001</v>
      </c>
      <c r="O234" s="55"/>
      <c r="P234" s="55">
        <f t="shared" si="44"/>
        <v>945.59999999999991</v>
      </c>
      <c r="Q234" s="55">
        <f t="shared" si="45"/>
        <v>970.59999999999991</v>
      </c>
      <c r="R234" s="55">
        <f t="shared" si="46"/>
        <v>2446.4</v>
      </c>
      <c r="S234" s="55">
        <f t="shared" si="48"/>
        <v>15029.4</v>
      </c>
      <c r="T234" s="68" t="s">
        <v>41</v>
      </c>
    </row>
    <row r="235" spans="1:20" s="35" customFormat="1" x14ac:dyDescent="0.25">
      <c r="A235" s="81">
        <v>229</v>
      </c>
      <c r="B235" s="51" t="s">
        <v>187</v>
      </c>
      <c r="C235" s="51" t="s">
        <v>844</v>
      </c>
      <c r="D235" s="51" t="s">
        <v>1073</v>
      </c>
      <c r="E235" s="51" t="s">
        <v>167</v>
      </c>
      <c r="F235" s="52" t="s">
        <v>848</v>
      </c>
      <c r="G235" s="53">
        <v>16000</v>
      </c>
      <c r="H235" s="54">
        <v>0</v>
      </c>
      <c r="I235" s="55">
        <v>25</v>
      </c>
      <c r="J235" s="98">
        <v>459.2</v>
      </c>
      <c r="K235" s="91">
        <f t="shared" si="41"/>
        <v>1136</v>
      </c>
      <c r="L235" s="67">
        <f t="shared" si="42"/>
        <v>176.00000000000003</v>
      </c>
      <c r="M235" s="97">
        <v>486.4</v>
      </c>
      <c r="N235" s="55">
        <f t="shared" si="43"/>
        <v>1134.4000000000001</v>
      </c>
      <c r="O235" s="55"/>
      <c r="P235" s="55">
        <f t="shared" si="44"/>
        <v>945.59999999999991</v>
      </c>
      <c r="Q235" s="55">
        <f t="shared" si="45"/>
        <v>970.59999999999991</v>
      </c>
      <c r="R235" s="55">
        <f t="shared" si="46"/>
        <v>2446.4</v>
      </c>
      <c r="S235" s="55">
        <f t="shared" si="48"/>
        <v>15029.4</v>
      </c>
      <c r="T235" s="68" t="s">
        <v>41</v>
      </c>
    </row>
    <row r="236" spans="1:20" s="35" customFormat="1" x14ac:dyDescent="0.25">
      <c r="A236" s="81">
        <v>230</v>
      </c>
      <c r="B236" s="51" t="s">
        <v>840</v>
      </c>
      <c r="C236" s="51" t="s">
        <v>844</v>
      </c>
      <c r="D236" s="51" t="s">
        <v>137</v>
      </c>
      <c r="E236" s="51" t="s">
        <v>108</v>
      </c>
      <c r="F236" s="52" t="s">
        <v>851</v>
      </c>
      <c r="G236" s="53">
        <v>40000</v>
      </c>
      <c r="H236" s="122">
        <v>442.65</v>
      </c>
      <c r="I236" s="55">
        <v>25</v>
      </c>
      <c r="J236" s="98">
        <v>1148</v>
      </c>
      <c r="K236" s="91">
        <f t="shared" ref="K236:K245" si="49">+G236*7.1%</f>
        <v>2839.9999999999995</v>
      </c>
      <c r="L236" s="67">
        <f t="shared" ref="L236:L245" si="50">+G236*1.1%</f>
        <v>440.00000000000006</v>
      </c>
      <c r="M236" s="97">
        <v>1216</v>
      </c>
      <c r="N236" s="55">
        <f t="shared" ref="N236:N245" si="51">+G236*7.09%</f>
        <v>2836</v>
      </c>
      <c r="O236" s="55"/>
      <c r="P236" s="55">
        <f t="shared" ref="P236:P245" si="52">+J236+M236</f>
        <v>2364</v>
      </c>
      <c r="Q236" s="55">
        <f t="shared" si="45"/>
        <v>2831.65</v>
      </c>
      <c r="R236" s="55">
        <f t="shared" si="46"/>
        <v>6116</v>
      </c>
      <c r="S236" s="55">
        <f t="shared" ref="S236:S245" si="53">+G236-Q236</f>
        <v>37168.35</v>
      </c>
      <c r="T236" s="68" t="s">
        <v>41</v>
      </c>
    </row>
    <row r="237" spans="1:20" s="35" customFormat="1" x14ac:dyDescent="0.25">
      <c r="A237" s="81">
        <v>231</v>
      </c>
      <c r="B237" s="51" t="s">
        <v>140</v>
      </c>
      <c r="C237" s="51" t="s">
        <v>844</v>
      </c>
      <c r="D237" s="51" t="s">
        <v>137</v>
      </c>
      <c r="E237" s="51" t="s">
        <v>141</v>
      </c>
      <c r="F237" s="52" t="s">
        <v>851</v>
      </c>
      <c r="G237" s="53">
        <v>60000</v>
      </c>
      <c r="H237" s="88">
        <v>3143.58</v>
      </c>
      <c r="I237" s="55">
        <v>25</v>
      </c>
      <c r="J237" s="98">
        <v>1722</v>
      </c>
      <c r="K237" s="91">
        <f t="shared" si="49"/>
        <v>4260</v>
      </c>
      <c r="L237" s="67">
        <f t="shared" si="50"/>
        <v>660.00000000000011</v>
      </c>
      <c r="M237" s="97">
        <v>1824</v>
      </c>
      <c r="N237" s="55">
        <f t="shared" si="51"/>
        <v>4254</v>
      </c>
      <c r="O237" s="55"/>
      <c r="P237" s="55">
        <f t="shared" si="52"/>
        <v>3546</v>
      </c>
      <c r="Q237" s="55">
        <f t="shared" si="45"/>
        <v>6714.58</v>
      </c>
      <c r="R237" s="55">
        <f t="shared" si="46"/>
        <v>9174</v>
      </c>
      <c r="S237" s="55">
        <f t="shared" si="53"/>
        <v>53285.42</v>
      </c>
      <c r="T237" s="68" t="s">
        <v>41</v>
      </c>
    </row>
    <row r="238" spans="1:20" s="35" customFormat="1" x14ac:dyDescent="0.25">
      <c r="A238" s="81">
        <v>232</v>
      </c>
      <c r="B238" s="51" t="s">
        <v>825</v>
      </c>
      <c r="C238" s="51" t="s">
        <v>844</v>
      </c>
      <c r="D238" s="51" t="s">
        <v>137</v>
      </c>
      <c r="E238" s="51" t="s">
        <v>65</v>
      </c>
      <c r="F238" s="52" t="s">
        <v>848</v>
      </c>
      <c r="G238" s="53">
        <v>18000</v>
      </c>
      <c r="H238" s="54">
        <v>0</v>
      </c>
      <c r="I238" s="55">
        <v>25</v>
      </c>
      <c r="J238" s="98">
        <v>516.6</v>
      </c>
      <c r="K238" s="91">
        <f t="shared" si="49"/>
        <v>1277.9999999999998</v>
      </c>
      <c r="L238" s="67">
        <f t="shared" si="50"/>
        <v>198.00000000000003</v>
      </c>
      <c r="M238" s="109">
        <v>547.20000000000005</v>
      </c>
      <c r="N238" s="55">
        <f t="shared" si="51"/>
        <v>1276.2</v>
      </c>
      <c r="O238" s="55"/>
      <c r="P238" s="55">
        <f t="shared" si="52"/>
        <v>1063.8000000000002</v>
      </c>
      <c r="Q238" s="55">
        <f t="shared" si="45"/>
        <v>1088.8000000000002</v>
      </c>
      <c r="R238" s="55">
        <f t="shared" si="46"/>
        <v>2752.2</v>
      </c>
      <c r="S238" s="55">
        <f t="shared" si="53"/>
        <v>16911.2</v>
      </c>
      <c r="T238" s="68" t="s">
        <v>41</v>
      </c>
    </row>
    <row r="239" spans="1:20" s="35" customFormat="1" x14ac:dyDescent="0.25">
      <c r="A239" s="81">
        <v>233</v>
      </c>
      <c r="B239" s="51" t="s">
        <v>822</v>
      </c>
      <c r="C239" s="51" t="s">
        <v>844</v>
      </c>
      <c r="D239" s="51" t="s">
        <v>1074</v>
      </c>
      <c r="E239" s="51" t="s">
        <v>823</v>
      </c>
      <c r="F239" s="52" t="s">
        <v>852</v>
      </c>
      <c r="G239" s="53">
        <v>61000</v>
      </c>
      <c r="H239" s="88">
        <v>3674.86</v>
      </c>
      <c r="I239" s="55">
        <v>25</v>
      </c>
      <c r="J239" s="98">
        <v>1750.7</v>
      </c>
      <c r="K239" s="91">
        <f t="shared" si="49"/>
        <v>4331</v>
      </c>
      <c r="L239" s="67">
        <f t="shared" si="50"/>
        <v>671.00000000000011</v>
      </c>
      <c r="M239" s="109">
        <v>1854.4</v>
      </c>
      <c r="N239" s="55">
        <f t="shared" si="51"/>
        <v>4324.9000000000005</v>
      </c>
      <c r="O239" s="55"/>
      <c r="P239" s="55">
        <f t="shared" si="52"/>
        <v>3605.1000000000004</v>
      </c>
      <c r="Q239" s="55">
        <f t="shared" si="45"/>
        <v>7304.9600000000009</v>
      </c>
      <c r="R239" s="55">
        <f t="shared" si="46"/>
        <v>9326.9000000000015</v>
      </c>
      <c r="S239" s="55">
        <f t="shared" si="53"/>
        <v>53695.040000000001</v>
      </c>
      <c r="T239" s="68" t="s">
        <v>41</v>
      </c>
    </row>
    <row r="240" spans="1:20" s="35" customFormat="1" x14ac:dyDescent="0.25">
      <c r="A240" s="81">
        <v>234</v>
      </c>
      <c r="B240" s="51" t="s">
        <v>147</v>
      </c>
      <c r="C240" s="51" t="s">
        <v>844</v>
      </c>
      <c r="D240" s="51" t="s">
        <v>1075</v>
      </c>
      <c r="E240" s="51" t="s">
        <v>106</v>
      </c>
      <c r="F240" s="52" t="s">
        <v>851</v>
      </c>
      <c r="G240" s="53">
        <v>80000</v>
      </c>
      <c r="H240" s="53">
        <v>7400.87</v>
      </c>
      <c r="I240" s="55">
        <v>25</v>
      </c>
      <c r="J240" s="98">
        <v>2296</v>
      </c>
      <c r="K240" s="91">
        <f t="shared" si="49"/>
        <v>5679.9999999999991</v>
      </c>
      <c r="L240" s="67">
        <v>953.69</v>
      </c>
      <c r="M240" s="97">
        <v>2432</v>
      </c>
      <c r="N240" s="55">
        <f t="shared" si="51"/>
        <v>5672</v>
      </c>
      <c r="O240" s="55"/>
      <c r="P240" s="55">
        <f t="shared" si="52"/>
        <v>4728</v>
      </c>
      <c r="Q240" s="55">
        <f t="shared" si="45"/>
        <v>12153.869999999999</v>
      </c>
      <c r="R240" s="55">
        <f t="shared" si="46"/>
        <v>12305.689999999999</v>
      </c>
      <c r="S240" s="55">
        <f t="shared" si="53"/>
        <v>67846.13</v>
      </c>
      <c r="T240" s="68" t="s">
        <v>41</v>
      </c>
    </row>
    <row r="241" spans="1:20" s="35" customFormat="1" x14ac:dyDescent="0.25">
      <c r="A241" s="81">
        <v>235</v>
      </c>
      <c r="B241" s="51" t="s">
        <v>950</v>
      </c>
      <c r="C241" s="51" t="s">
        <v>844</v>
      </c>
      <c r="D241" s="51" t="s">
        <v>1075</v>
      </c>
      <c r="E241" s="51" t="s">
        <v>144</v>
      </c>
      <c r="F241" s="52" t="s">
        <v>852</v>
      </c>
      <c r="G241" s="53">
        <v>61000</v>
      </c>
      <c r="H241" s="54">
        <v>0</v>
      </c>
      <c r="I241" s="55">
        <v>25</v>
      </c>
      <c r="J241" s="98">
        <v>1750.7</v>
      </c>
      <c r="K241" s="91">
        <f t="shared" si="49"/>
        <v>4331</v>
      </c>
      <c r="L241" s="67">
        <f t="shared" si="50"/>
        <v>671.00000000000011</v>
      </c>
      <c r="M241" s="109">
        <v>1854.4</v>
      </c>
      <c r="N241" s="55">
        <f t="shared" si="51"/>
        <v>4324.9000000000005</v>
      </c>
      <c r="O241" s="55"/>
      <c r="P241" s="55">
        <f t="shared" si="52"/>
        <v>3605.1000000000004</v>
      </c>
      <c r="Q241" s="55">
        <f t="shared" si="45"/>
        <v>3630.1000000000004</v>
      </c>
      <c r="R241" s="55">
        <f t="shared" si="46"/>
        <v>9326.9000000000015</v>
      </c>
      <c r="S241" s="55">
        <f t="shared" si="53"/>
        <v>57369.9</v>
      </c>
      <c r="T241" s="68" t="s">
        <v>41</v>
      </c>
    </row>
    <row r="242" spans="1:20" s="40" customFormat="1" ht="15.75" x14ac:dyDescent="0.25">
      <c r="A242" s="81">
        <v>236</v>
      </c>
      <c r="B242" s="51" t="s">
        <v>101</v>
      </c>
      <c r="C242" s="92" t="s">
        <v>844</v>
      </c>
      <c r="D242" s="51" t="s">
        <v>1075</v>
      </c>
      <c r="E242" s="51" t="s">
        <v>96</v>
      </c>
      <c r="F242" s="52" t="s">
        <v>852</v>
      </c>
      <c r="G242" s="53">
        <v>35000</v>
      </c>
      <c r="H242" s="54">
        <v>0</v>
      </c>
      <c r="I242" s="55">
        <v>25</v>
      </c>
      <c r="J242" s="98">
        <v>1004.5</v>
      </c>
      <c r="K242" s="91">
        <f t="shared" si="49"/>
        <v>2485</v>
      </c>
      <c r="L242" s="67">
        <f t="shared" si="50"/>
        <v>385.00000000000006</v>
      </c>
      <c r="M242" s="97">
        <v>1064</v>
      </c>
      <c r="N242" s="55">
        <f t="shared" si="51"/>
        <v>2481.5</v>
      </c>
      <c r="O242" s="55"/>
      <c r="P242" s="55">
        <f t="shared" si="52"/>
        <v>2068.5</v>
      </c>
      <c r="Q242" s="55">
        <f t="shared" si="45"/>
        <v>2093.5</v>
      </c>
      <c r="R242" s="55">
        <f t="shared" si="46"/>
        <v>5351.5</v>
      </c>
      <c r="S242" s="55">
        <f t="shared" si="53"/>
        <v>32906.5</v>
      </c>
      <c r="T242" s="68" t="s">
        <v>41</v>
      </c>
    </row>
    <row r="243" spans="1:20" s="35" customFormat="1" x14ac:dyDescent="0.25">
      <c r="A243" s="81">
        <v>237</v>
      </c>
      <c r="B243" s="51" t="s">
        <v>143</v>
      </c>
      <c r="C243" s="51" t="s">
        <v>844</v>
      </c>
      <c r="D243" s="51" t="s">
        <v>1075</v>
      </c>
      <c r="E243" s="51" t="s">
        <v>141</v>
      </c>
      <c r="F243" s="52" t="s">
        <v>851</v>
      </c>
      <c r="G243" s="53">
        <v>40000</v>
      </c>
      <c r="H243" s="88">
        <v>442.65</v>
      </c>
      <c r="I243" s="55">
        <v>25</v>
      </c>
      <c r="J243" s="98">
        <v>1148</v>
      </c>
      <c r="K243" s="91">
        <f t="shared" si="49"/>
        <v>2839.9999999999995</v>
      </c>
      <c r="L243" s="67">
        <f t="shared" si="50"/>
        <v>440.00000000000006</v>
      </c>
      <c r="M243" s="97">
        <v>1216</v>
      </c>
      <c r="N243" s="55">
        <f t="shared" si="51"/>
        <v>2836</v>
      </c>
      <c r="O243" s="55"/>
      <c r="P243" s="55">
        <f t="shared" si="52"/>
        <v>2364</v>
      </c>
      <c r="Q243" s="55">
        <f t="shared" si="45"/>
        <v>2831.65</v>
      </c>
      <c r="R243" s="55">
        <f t="shared" si="46"/>
        <v>6116</v>
      </c>
      <c r="S243" s="55">
        <f t="shared" si="53"/>
        <v>37168.35</v>
      </c>
      <c r="T243" s="68" t="s">
        <v>41</v>
      </c>
    </row>
    <row r="244" spans="1:20" s="35" customFormat="1" x14ac:dyDescent="0.25">
      <c r="A244" s="81">
        <v>238</v>
      </c>
      <c r="B244" s="51" t="s">
        <v>149</v>
      </c>
      <c r="C244" s="51" t="s">
        <v>844</v>
      </c>
      <c r="D244" s="51" t="s">
        <v>1076</v>
      </c>
      <c r="E244" s="51" t="s">
        <v>144</v>
      </c>
      <c r="F244" s="52" t="s">
        <v>852</v>
      </c>
      <c r="G244" s="53">
        <v>61000</v>
      </c>
      <c r="H244" s="88">
        <v>3674.86</v>
      </c>
      <c r="I244" s="55">
        <v>25</v>
      </c>
      <c r="J244" s="98">
        <v>1750.7</v>
      </c>
      <c r="K244" s="91">
        <f t="shared" si="49"/>
        <v>4331</v>
      </c>
      <c r="L244" s="67">
        <f t="shared" si="50"/>
        <v>671.00000000000011</v>
      </c>
      <c r="M244" s="97">
        <v>1854.4</v>
      </c>
      <c r="N244" s="55">
        <f t="shared" si="51"/>
        <v>4324.9000000000005</v>
      </c>
      <c r="O244" s="55"/>
      <c r="P244" s="55">
        <f t="shared" si="52"/>
        <v>3605.1000000000004</v>
      </c>
      <c r="Q244" s="55">
        <f t="shared" si="45"/>
        <v>7304.9600000000009</v>
      </c>
      <c r="R244" s="55">
        <f t="shared" si="46"/>
        <v>9326.9000000000015</v>
      </c>
      <c r="S244" s="55">
        <f t="shared" si="53"/>
        <v>53695.040000000001</v>
      </c>
      <c r="T244" s="68" t="s">
        <v>41</v>
      </c>
    </row>
    <row r="245" spans="1:20" s="35" customFormat="1" x14ac:dyDescent="0.25">
      <c r="A245" s="81">
        <v>239</v>
      </c>
      <c r="B245" s="51" t="s">
        <v>936</v>
      </c>
      <c r="C245" s="51" t="s">
        <v>845</v>
      </c>
      <c r="D245" s="51" t="s">
        <v>1076</v>
      </c>
      <c r="E245" s="51" t="s">
        <v>144</v>
      </c>
      <c r="F245" s="52" t="s">
        <v>852</v>
      </c>
      <c r="G245" s="53">
        <v>61000</v>
      </c>
      <c r="H245" s="88">
        <v>3674.86</v>
      </c>
      <c r="I245" s="55">
        <v>25</v>
      </c>
      <c r="J245" s="98">
        <v>1750.7</v>
      </c>
      <c r="K245" s="91">
        <f t="shared" si="49"/>
        <v>4331</v>
      </c>
      <c r="L245" s="67">
        <f t="shared" si="50"/>
        <v>671.00000000000011</v>
      </c>
      <c r="M245" s="109">
        <v>1854.4</v>
      </c>
      <c r="N245" s="55">
        <f t="shared" si="51"/>
        <v>4324.9000000000005</v>
      </c>
      <c r="O245" s="55"/>
      <c r="P245" s="55">
        <f t="shared" si="52"/>
        <v>3605.1000000000004</v>
      </c>
      <c r="Q245" s="55">
        <f t="shared" si="45"/>
        <v>7304.9600000000009</v>
      </c>
      <c r="R245" s="55">
        <f t="shared" si="46"/>
        <v>9326.9000000000015</v>
      </c>
      <c r="S245" s="55">
        <f t="shared" si="53"/>
        <v>53695.040000000001</v>
      </c>
      <c r="T245" s="68" t="s">
        <v>41</v>
      </c>
    </row>
    <row r="246" spans="1:20" s="35" customFormat="1" x14ac:dyDescent="0.25">
      <c r="A246" s="81">
        <v>240</v>
      </c>
      <c r="B246" s="51" t="s">
        <v>1051</v>
      </c>
      <c r="C246" s="51" t="s">
        <v>845</v>
      </c>
      <c r="D246" s="51" t="s">
        <v>1076</v>
      </c>
      <c r="E246" s="51" t="s">
        <v>814</v>
      </c>
      <c r="F246" s="52" t="s">
        <v>852</v>
      </c>
      <c r="G246" s="53">
        <v>61000</v>
      </c>
      <c r="H246" s="88">
        <v>3674.86</v>
      </c>
      <c r="I246" s="55">
        <v>25</v>
      </c>
      <c r="J246" s="98">
        <v>1750.7</v>
      </c>
      <c r="K246" s="91">
        <f t="shared" si="41"/>
        <v>4331</v>
      </c>
      <c r="L246" s="67">
        <f t="shared" si="42"/>
        <v>671.00000000000011</v>
      </c>
      <c r="M246" s="97">
        <v>1854.4</v>
      </c>
      <c r="N246" s="55">
        <f t="shared" si="43"/>
        <v>4324.9000000000005</v>
      </c>
      <c r="O246" s="55"/>
      <c r="P246" s="55">
        <f t="shared" si="44"/>
        <v>3605.1000000000004</v>
      </c>
      <c r="Q246" s="55">
        <f t="shared" si="45"/>
        <v>7304.9600000000009</v>
      </c>
      <c r="R246" s="55">
        <f t="shared" si="46"/>
        <v>9326.9000000000015</v>
      </c>
      <c r="S246" s="55">
        <f t="shared" si="48"/>
        <v>53695.040000000001</v>
      </c>
      <c r="T246" s="68" t="s">
        <v>41</v>
      </c>
    </row>
    <row r="247" spans="1:20" s="35" customFormat="1" x14ac:dyDescent="0.25">
      <c r="A247" s="81">
        <v>241</v>
      </c>
      <c r="B247" s="51" t="s">
        <v>148</v>
      </c>
      <c r="C247" s="51" t="s">
        <v>844</v>
      </c>
      <c r="D247" s="51" t="s">
        <v>1076</v>
      </c>
      <c r="E247" s="51" t="s">
        <v>150</v>
      </c>
      <c r="F247" s="52" t="s">
        <v>851</v>
      </c>
      <c r="G247" s="53">
        <v>50000</v>
      </c>
      <c r="H247" s="53">
        <v>1339.36</v>
      </c>
      <c r="I247" s="55">
        <v>25</v>
      </c>
      <c r="J247" s="98">
        <v>1435</v>
      </c>
      <c r="K247" s="91">
        <f>+G247*7.1%</f>
        <v>3549.9999999999995</v>
      </c>
      <c r="L247" s="67">
        <f>+G247*1.1%</f>
        <v>550</v>
      </c>
      <c r="M247" s="97">
        <v>1520</v>
      </c>
      <c r="N247" s="55">
        <f>+G247*7.09%</f>
        <v>3545.0000000000005</v>
      </c>
      <c r="O247" s="55"/>
      <c r="P247" s="55">
        <f>+J247+M247</f>
        <v>2955</v>
      </c>
      <c r="Q247" s="55">
        <f t="shared" si="45"/>
        <v>4319.3599999999997</v>
      </c>
      <c r="R247" s="55">
        <f t="shared" si="46"/>
        <v>7645</v>
      </c>
      <c r="S247" s="55">
        <f>+G247-Q247</f>
        <v>45680.639999999999</v>
      </c>
      <c r="T247" s="68" t="s">
        <v>41</v>
      </c>
    </row>
    <row r="248" spans="1:20" s="35" customFormat="1" x14ac:dyDescent="0.25">
      <c r="A248" s="81">
        <v>242</v>
      </c>
      <c r="B248" s="51" t="s">
        <v>274</v>
      </c>
      <c r="C248" s="51" t="s">
        <v>844</v>
      </c>
      <c r="D248" s="51" t="s">
        <v>1076</v>
      </c>
      <c r="E248" s="51" t="s">
        <v>124</v>
      </c>
      <c r="F248" s="52" t="s">
        <v>851</v>
      </c>
      <c r="G248" s="53">
        <v>25000</v>
      </c>
      <c r="H248" s="54">
        <v>0</v>
      </c>
      <c r="I248" s="55">
        <v>25</v>
      </c>
      <c r="J248" s="98">
        <v>717.5</v>
      </c>
      <c r="K248" s="91">
        <f>+G248*7.1%</f>
        <v>1774.9999999999998</v>
      </c>
      <c r="L248" s="67">
        <f>+G248*1.1%</f>
        <v>275</v>
      </c>
      <c r="M248" s="97">
        <v>760</v>
      </c>
      <c r="N248" s="55">
        <f>+G248*7.09%</f>
        <v>1772.5000000000002</v>
      </c>
      <c r="O248" s="55"/>
      <c r="P248" s="55">
        <f>+J248+M248</f>
        <v>1477.5</v>
      </c>
      <c r="Q248" s="55">
        <f t="shared" si="45"/>
        <v>1502.5</v>
      </c>
      <c r="R248" s="55">
        <f t="shared" si="46"/>
        <v>3822.5</v>
      </c>
      <c r="S248" s="55">
        <f>+G248-Q248</f>
        <v>23497.5</v>
      </c>
      <c r="T248" s="68" t="s">
        <v>41</v>
      </c>
    </row>
    <row r="249" spans="1:20" s="35" customFormat="1" x14ac:dyDescent="0.25">
      <c r="A249" s="81">
        <v>243</v>
      </c>
      <c r="B249" s="51" t="s">
        <v>1042</v>
      </c>
      <c r="C249" s="51" t="s">
        <v>845</v>
      </c>
      <c r="D249" s="51" t="s">
        <v>1077</v>
      </c>
      <c r="E249" s="51" t="s">
        <v>144</v>
      </c>
      <c r="F249" s="52" t="s">
        <v>852</v>
      </c>
      <c r="G249" s="53">
        <v>90000</v>
      </c>
      <c r="H249" s="88">
        <v>9753.1200000000008</v>
      </c>
      <c r="I249" s="55">
        <v>25</v>
      </c>
      <c r="J249" s="98">
        <v>2583</v>
      </c>
      <c r="K249" s="91">
        <f>+G249*7.1%</f>
        <v>6389.9999999999991</v>
      </c>
      <c r="L249" s="67">
        <v>953.69</v>
      </c>
      <c r="M249" s="109">
        <v>2736</v>
      </c>
      <c r="N249" s="55">
        <f>+G249*7.09%</f>
        <v>6381</v>
      </c>
      <c r="O249" s="55"/>
      <c r="P249" s="55">
        <f>+J249+M249</f>
        <v>5319</v>
      </c>
      <c r="Q249" s="55">
        <f t="shared" si="45"/>
        <v>15097.12</v>
      </c>
      <c r="R249" s="55">
        <f t="shared" si="46"/>
        <v>13724.689999999999</v>
      </c>
      <c r="S249" s="55">
        <f>+G249-Q249</f>
        <v>74902.880000000005</v>
      </c>
      <c r="T249" s="68" t="s">
        <v>41</v>
      </c>
    </row>
    <row r="250" spans="1:20" s="35" customFormat="1" x14ac:dyDescent="0.25">
      <c r="A250" s="81">
        <v>244</v>
      </c>
      <c r="B250" s="51" t="s">
        <v>138</v>
      </c>
      <c r="C250" s="51" t="s">
        <v>844</v>
      </c>
      <c r="D250" s="51" t="s">
        <v>1077</v>
      </c>
      <c r="E250" s="51" t="s">
        <v>35</v>
      </c>
      <c r="F250" s="52" t="s">
        <v>852</v>
      </c>
      <c r="G250" s="53">
        <v>35000</v>
      </c>
      <c r="H250" s="54">
        <v>0</v>
      </c>
      <c r="I250" s="55">
        <v>25</v>
      </c>
      <c r="J250" s="98">
        <v>1004.5</v>
      </c>
      <c r="K250" s="91">
        <f t="shared" si="41"/>
        <v>2485</v>
      </c>
      <c r="L250" s="67">
        <f t="shared" si="42"/>
        <v>385.00000000000006</v>
      </c>
      <c r="M250" s="97">
        <v>1064</v>
      </c>
      <c r="N250" s="55">
        <f t="shared" si="43"/>
        <v>2481.5</v>
      </c>
      <c r="O250" s="55"/>
      <c r="P250" s="55">
        <f t="shared" si="44"/>
        <v>2068.5</v>
      </c>
      <c r="Q250" s="55">
        <f t="shared" si="45"/>
        <v>2093.5</v>
      </c>
      <c r="R250" s="55">
        <f t="shared" si="46"/>
        <v>5351.5</v>
      </c>
      <c r="S250" s="55">
        <f t="shared" si="48"/>
        <v>32906.5</v>
      </c>
      <c r="T250" s="68" t="s">
        <v>41</v>
      </c>
    </row>
    <row r="251" spans="1:20" s="35" customFormat="1" x14ac:dyDescent="0.25">
      <c r="A251" s="81">
        <v>245</v>
      </c>
      <c r="B251" s="51" t="s">
        <v>142</v>
      </c>
      <c r="C251" s="51" t="s">
        <v>844</v>
      </c>
      <c r="D251" s="51" t="s">
        <v>1077</v>
      </c>
      <c r="E251" s="51" t="s">
        <v>141</v>
      </c>
      <c r="F251" s="52" t="s">
        <v>851</v>
      </c>
      <c r="G251" s="53">
        <v>35000</v>
      </c>
      <c r="H251" s="54">
        <v>0</v>
      </c>
      <c r="I251" s="55">
        <v>25</v>
      </c>
      <c r="J251" s="98">
        <v>1004.5</v>
      </c>
      <c r="K251" s="91">
        <f>+G251*7.1%</f>
        <v>2485</v>
      </c>
      <c r="L251" s="67">
        <f>+G251*1.1%</f>
        <v>385.00000000000006</v>
      </c>
      <c r="M251" s="97">
        <v>1064</v>
      </c>
      <c r="N251" s="55">
        <f>+G251*7.09%</f>
        <v>2481.5</v>
      </c>
      <c r="O251" s="55"/>
      <c r="P251" s="55">
        <f>+J251+M251</f>
        <v>2068.5</v>
      </c>
      <c r="Q251" s="55">
        <f t="shared" si="45"/>
        <v>2093.5</v>
      </c>
      <c r="R251" s="55">
        <f t="shared" si="46"/>
        <v>5351.5</v>
      </c>
      <c r="S251" s="55">
        <f>+G251-Q251</f>
        <v>32906.5</v>
      </c>
      <c r="T251" s="68" t="s">
        <v>41</v>
      </c>
    </row>
    <row r="252" spans="1:20" s="35" customFormat="1" x14ac:dyDescent="0.25">
      <c r="A252" s="81">
        <v>246</v>
      </c>
      <c r="B252" s="51" t="s">
        <v>139</v>
      </c>
      <c r="C252" s="51" t="s">
        <v>845</v>
      </c>
      <c r="D252" s="51" t="s">
        <v>1077</v>
      </c>
      <c r="E252" s="51" t="s">
        <v>35</v>
      </c>
      <c r="F252" s="52" t="s">
        <v>852</v>
      </c>
      <c r="G252" s="53">
        <v>29000</v>
      </c>
      <c r="H252" s="54">
        <v>0</v>
      </c>
      <c r="I252" s="55">
        <v>25</v>
      </c>
      <c r="J252" s="98">
        <v>832.3</v>
      </c>
      <c r="K252" s="91">
        <f t="shared" si="41"/>
        <v>2059</v>
      </c>
      <c r="L252" s="67">
        <f t="shared" si="42"/>
        <v>319.00000000000006</v>
      </c>
      <c r="M252" s="97">
        <v>881.6</v>
      </c>
      <c r="N252" s="55">
        <f t="shared" si="43"/>
        <v>2056.1</v>
      </c>
      <c r="O252" s="55"/>
      <c r="P252" s="55">
        <f t="shared" si="44"/>
        <v>1713.9</v>
      </c>
      <c r="Q252" s="55">
        <f t="shared" si="45"/>
        <v>1738.9</v>
      </c>
      <c r="R252" s="55">
        <f t="shared" si="46"/>
        <v>4434.1000000000004</v>
      </c>
      <c r="S252" s="55">
        <f t="shared" si="48"/>
        <v>27261.1</v>
      </c>
      <c r="T252" s="68" t="s">
        <v>41</v>
      </c>
    </row>
    <row r="253" spans="1:20" s="35" customFormat="1" x14ac:dyDescent="0.25">
      <c r="A253" s="81">
        <v>247</v>
      </c>
      <c r="B253" s="51" t="s">
        <v>66</v>
      </c>
      <c r="C253" s="51" t="s">
        <v>844</v>
      </c>
      <c r="D253" s="51" t="s">
        <v>267</v>
      </c>
      <c r="E253" s="51" t="s">
        <v>87</v>
      </c>
      <c r="F253" s="66" t="s">
        <v>852</v>
      </c>
      <c r="G253" s="53">
        <v>50000</v>
      </c>
      <c r="H253" s="53">
        <v>1854</v>
      </c>
      <c r="I253" s="55">
        <v>25</v>
      </c>
      <c r="J253" s="98">
        <v>1435</v>
      </c>
      <c r="K253" s="91">
        <f t="shared" ref="K253:K311" si="54">+G253*7.1%</f>
        <v>3549.9999999999995</v>
      </c>
      <c r="L253" s="67">
        <f t="shared" ref="L253:L311" si="55">+G253*1.1%</f>
        <v>550</v>
      </c>
      <c r="M253" s="97">
        <v>1520</v>
      </c>
      <c r="N253" s="55">
        <f t="shared" ref="N253:N311" si="56">+G253*7.09%</f>
        <v>3545.0000000000005</v>
      </c>
      <c r="O253" s="55"/>
      <c r="P253" s="55">
        <f t="shared" ref="P253:P315" si="57">+J253+M253</f>
        <v>2955</v>
      </c>
      <c r="Q253" s="55">
        <f t="shared" si="45"/>
        <v>4834</v>
      </c>
      <c r="R253" s="55">
        <f t="shared" si="46"/>
        <v>7645</v>
      </c>
      <c r="S253" s="55">
        <f t="shared" si="48"/>
        <v>45166</v>
      </c>
      <c r="T253" s="68" t="s">
        <v>41</v>
      </c>
    </row>
    <row r="254" spans="1:20" s="35" customFormat="1" x14ac:dyDescent="0.25">
      <c r="A254" s="81">
        <v>248</v>
      </c>
      <c r="B254" s="51" t="s">
        <v>269</v>
      </c>
      <c r="C254" s="51" t="s">
        <v>844</v>
      </c>
      <c r="D254" s="51" t="s">
        <v>267</v>
      </c>
      <c r="E254" s="51" t="s">
        <v>86</v>
      </c>
      <c r="F254" s="52" t="s">
        <v>851</v>
      </c>
      <c r="G254" s="53">
        <v>80000</v>
      </c>
      <c r="H254" s="53">
        <v>6972</v>
      </c>
      <c r="I254" s="55">
        <v>25</v>
      </c>
      <c r="J254" s="98">
        <v>2296</v>
      </c>
      <c r="K254" s="91">
        <f t="shared" si="54"/>
        <v>5679.9999999999991</v>
      </c>
      <c r="L254" s="67">
        <v>953.69</v>
      </c>
      <c r="M254" s="97">
        <v>2432</v>
      </c>
      <c r="N254" s="55">
        <f t="shared" si="56"/>
        <v>5672</v>
      </c>
      <c r="O254" s="55"/>
      <c r="P254" s="55">
        <f t="shared" si="57"/>
        <v>4728</v>
      </c>
      <c r="Q254" s="55">
        <f t="shared" si="45"/>
        <v>11725</v>
      </c>
      <c r="R254" s="55">
        <f t="shared" si="46"/>
        <v>12305.689999999999</v>
      </c>
      <c r="S254" s="55">
        <f t="shared" si="48"/>
        <v>68275</v>
      </c>
      <c r="T254" s="68" t="s">
        <v>41</v>
      </c>
    </row>
    <row r="255" spans="1:20" s="35" customFormat="1" x14ac:dyDescent="0.25">
      <c r="A255" s="81">
        <v>249</v>
      </c>
      <c r="B255" s="51" t="s">
        <v>272</v>
      </c>
      <c r="C255" s="51" t="s">
        <v>845</v>
      </c>
      <c r="D255" s="51" t="s">
        <v>267</v>
      </c>
      <c r="E255" s="51" t="s">
        <v>86</v>
      </c>
      <c r="F255" s="52" t="s">
        <v>851</v>
      </c>
      <c r="G255" s="53">
        <v>55000</v>
      </c>
      <c r="H255" s="53">
        <v>2302.36</v>
      </c>
      <c r="I255" s="55">
        <v>25</v>
      </c>
      <c r="J255" s="98">
        <v>1578.5</v>
      </c>
      <c r="K255" s="91">
        <f t="shared" si="54"/>
        <v>3904.9999999999995</v>
      </c>
      <c r="L255" s="67">
        <f t="shared" si="55"/>
        <v>605.00000000000011</v>
      </c>
      <c r="M255" s="97">
        <v>1672</v>
      </c>
      <c r="N255" s="55">
        <f t="shared" si="56"/>
        <v>3899.5000000000005</v>
      </c>
      <c r="O255" s="55"/>
      <c r="P255" s="55">
        <f t="shared" si="57"/>
        <v>3250.5</v>
      </c>
      <c r="Q255" s="55">
        <f t="shared" si="45"/>
        <v>5577.8600000000006</v>
      </c>
      <c r="R255" s="55">
        <f t="shared" si="46"/>
        <v>8409.5</v>
      </c>
      <c r="S255" s="55">
        <f t="shared" si="48"/>
        <v>49422.14</v>
      </c>
      <c r="T255" s="68" t="s">
        <v>41</v>
      </c>
    </row>
    <row r="256" spans="1:20" s="35" customFormat="1" x14ac:dyDescent="0.25">
      <c r="A256" s="81">
        <v>250</v>
      </c>
      <c r="B256" s="51" t="s">
        <v>67</v>
      </c>
      <c r="C256" s="51" t="s">
        <v>844</v>
      </c>
      <c r="D256" s="51" t="s">
        <v>267</v>
      </c>
      <c r="E256" s="51" t="s">
        <v>89</v>
      </c>
      <c r="F256" s="52" t="s">
        <v>852</v>
      </c>
      <c r="G256" s="53">
        <v>60000</v>
      </c>
      <c r="H256" s="53">
        <v>3486.68</v>
      </c>
      <c r="I256" s="55">
        <v>25</v>
      </c>
      <c r="J256" s="98">
        <v>1722</v>
      </c>
      <c r="K256" s="91">
        <f t="shared" si="54"/>
        <v>4260</v>
      </c>
      <c r="L256" s="67">
        <f t="shared" si="55"/>
        <v>660.00000000000011</v>
      </c>
      <c r="M256" s="97">
        <v>1824</v>
      </c>
      <c r="N256" s="55">
        <f t="shared" si="56"/>
        <v>4254</v>
      </c>
      <c r="O256" s="55"/>
      <c r="P256" s="55">
        <f t="shared" si="57"/>
        <v>3546</v>
      </c>
      <c r="Q256" s="55">
        <f t="shared" si="45"/>
        <v>7057.68</v>
      </c>
      <c r="R256" s="55">
        <f t="shared" si="46"/>
        <v>9174</v>
      </c>
      <c r="S256" s="55">
        <f t="shared" si="48"/>
        <v>52942.32</v>
      </c>
      <c r="T256" s="68" t="s">
        <v>41</v>
      </c>
    </row>
    <row r="257" spans="1:20" s="35" customFormat="1" x14ac:dyDescent="0.25">
      <c r="A257" s="81">
        <v>251</v>
      </c>
      <c r="B257" s="51" t="s">
        <v>268</v>
      </c>
      <c r="C257" s="51" t="s">
        <v>844</v>
      </c>
      <c r="D257" s="51" t="s">
        <v>267</v>
      </c>
      <c r="E257" s="51" t="s">
        <v>89</v>
      </c>
      <c r="F257" s="52" t="s">
        <v>852</v>
      </c>
      <c r="G257" s="53">
        <v>40000</v>
      </c>
      <c r="H257" s="54">
        <v>442.65</v>
      </c>
      <c r="I257" s="55">
        <v>25</v>
      </c>
      <c r="J257" s="98">
        <v>1148</v>
      </c>
      <c r="K257" s="91">
        <f t="shared" si="54"/>
        <v>2839.9999999999995</v>
      </c>
      <c r="L257" s="67">
        <f t="shared" si="55"/>
        <v>440.00000000000006</v>
      </c>
      <c r="M257" s="97">
        <v>1216</v>
      </c>
      <c r="N257" s="55">
        <f t="shared" si="56"/>
        <v>2836</v>
      </c>
      <c r="O257" s="55"/>
      <c r="P257" s="55">
        <f t="shared" si="57"/>
        <v>2364</v>
      </c>
      <c r="Q257" s="55">
        <f t="shared" si="45"/>
        <v>2831.65</v>
      </c>
      <c r="R257" s="55">
        <f t="shared" si="46"/>
        <v>6116</v>
      </c>
      <c r="S257" s="55">
        <f t="shared" si="48"/>
        <v>37168.35</v>
      </c>
      <c r="T257" s="68" t="s">
        <v>41</v>
      </c>
    </row>
    <row r="258" spans="1:20" s="35" customFormat="1" x14ac:dyDescent="0.25">
      <c r="A258" s="81">
        <v>252</v>
      </c>
      <c r="B258" s="51" t="s">
        <v>935</v>
      </c>
      <c r="C258" s="51" t="s">
        <v>844</v>
      </c>
      <c r="D258" s="51" t="s">
        <v>267</v>
      </c>
      <c r="E258" s="51" t="s">
        <v>35</v>
      </c>
      <c r="F258" s="52" t="s">
        <v>851</v>
      </c>
      <c r="G258" s="53">
        <v>25000</v>
      </c>
      <c r="H258" s="54">
        <v>0</v>
      </c>
      <c r="I258" s="55">
        <v>25</v>
      </c>
      <c r="J258" s="98">
        <v>717.5</v>
      </c>
      <c r="K258" s="91">
        <f t="shared" si="54"/>
        <v>1774.9999999999998</v>
      </c>
      <c r="L258" s="67">
        <f t="shared" si="55"/>
        <v>275</v>
      </c>
      <c r="M258" s="97">
        <v>760</v>
      </c>
      <c r="N258" s="55">
        <f t="shared" si="56"/>
        <v>1772.5000000000002</v>
      </c>
      <c r="O258" s="55"/>
      <c r="P258" s="55">
        <f t="shared" si="57"/>
        <v>1477.5</v>
      </c>
      <c r="Q258" s="55">
        <f t="shared" si="45"/>
        <v>1502.5</v>
      </c>
      <c r="R258" s="55">
        <f t="shared" si="46"/>
        <v>3822.5</v>
      </c>
      <c r="S258" s="55">
        <f t="shared" si="48"/>
        <v>23497.5</v>
      </c>
      <c r="T258" s="68" t="s">
        <v>41</v>
      </c>
    </row>
    <row r="259" spans="1:20" s="35" customFormat="1" x14ac:dyDescent="0.25">
      <c r="A259" s="81">
        <v>253</v>
      </c>
      <c r="B259" s="51" t="s">
        <v>876</v>
      </c>
      <c r="C259" s="51" t="s">
        <v>844</v>
      </c>
      <c r="D259" s="51" t="s">
        <v>267</v>
      </c>
      <c r="E259" s="51" t="s">
        <v>35</v>
      </c>
      <c r="F259" s="52" t="s">
        <v>851</v>
      </c>
      <c r="G259" s="53">
        <v>25000</v>
      </c>
      <c r="H259" s="54">
        <v>0</v>
      </c>
      <c r="I259" s="55">
        <v>25</v>
      </c>
      <c r="J259" s="98">
        <v>717.5</v>
      </c>
      <c r="K259" s="91">
        <f t="shared" si="54"/>
        <v>1774.9999999999998</v>
      </c>
      <c r="L259" s="67">
        <f t="shared" si="55"/>
        <v>275</v>
      </c>
      <c r="M259" s="97">
        <v>760</v>
      </c>
      <c r="N259" s="55">
        <f t="shared" si="56"/>
        <v>1772.5000000000002</v>
      </c>
      <c r="O259" s="55"/>
      <c r="P259" s="55">
        <f t="shared" si="57"/>
        <v>1477.5</v>
      </c>
      <c r="Q259" s="55">
        <f t="shared" si="45"/>
        <v>1502.5</v>
      </c>
      <c r="R259" s="55">
        <f t="shared" si="46"/>
        <v>3822.5</v>
      </c>
      <c r="S259" s="55">
        <f t="shared" si="48"/>
        <v>23497.5</v>
      </c>
      <c r="T259" s="68" t="s">
        <v>41</v>
      </c>
    </row>
    <row r="260" spans="1:20" s="35" customFormat="1" x14ac:dyDescent="0.25">
      <c r="A260" s="81">
        <v>254</v>
      </c>
      <c r="B260" s="51" t="s">
        <v>915</v>
      </c>
      <c r="C260" s="51" t="s">
        <v>844</v>
      </c>
      <c r="D260" s="51" t="s">
        <v>267</v>
      </c>
      <c r="E260" s="51" t="s">
        <v>35</v>
      </c>
      <c r="F260" s="52" t="s">
        <v>851</v>
      </c>
      <c r="G260" s="53">
        <v>25000</v>
      </c>
      <c r="H260" s="54">
        <v>0</v>
      </c>
      <c r="I260" s="55">
        <v>25</v>
      </c>
      <c r="J260" s="98">
        <v>717.5</v>
      </c>
      <c r="K260" s="91">
        <f t="shared" si="54"/>
        <v>1774.9999999999998</v>
      </c>
      <c r="L260" s="67">
        <f t="shared" si="55"/>
        <v>275</v>
      </c>
      <c r="M260" s="97">
        <v>760</v>
      </c>
      <c r="N260" s="55">
        <f t="shared" si="56"/>
        <v>1772.5000000000002</v>
      </c>
      <c r="O260" s="55"/>
      <c r="P260" s="55">
        <f t="shared" si="57"/>
        <v>1477.5</v>
      </c>
      <c r="Q260" s="55">
        <f t="shared" si="45"/>
        <v>1502.5</v>
      </c>
      <c r="R260" s="55">
        <f t="shared" si="46"/>
        <v>3822.5</v>
      </c>
      <c r="S260" s="55">
        <f t="shared" si="48"/>
        <v>23497.5</v>
      </c>
      <c r="T260" s="68" t="s">
        <v>41</v>
      </c>
    </row>
    <row r="261" spans="1:20" s="35" customFormat="1" x14ac:dyDescent="0.25">
      <c r="A261" s="81">
        <v>255</v>
      </c>
      <c r="B261" s="51" t="s">
        <v>1006</v>
      </c>
      <c r="C261" s="51" t="s">
        <v>845</v>
      </c>
      <c r="D261" s="51" t="s">
        <v>267</v>
      </c>
      <c r="E261" s="51" t="s">
        <v>64</v>
      </c>
      <c r="F261" s="52" t="s">
        <v>848</v>
      </c>
      <c r="G261" s="53">
        <v>25000</v>
      </c>
      <c r="H261" s="54">
        <v>0</v>
      </c>
      <c r="I261" s="55">
        <v>25</v>
      </c>
      <c r="J261" s="98">
        <v>717.5</v>
      </c>
      <c r="K261" s="91">
        <f t="shared" si="54"/>
        <v>1774.9999999999998</v>
      </c>
      <c r="L261" s="67">
        <f t="shared" si="55"/>
        <v>275</v>
      </c>
      <c r="M261" s="97">
        <v>760</v>
      </c>
      <c r="N261" s="55">
        <f t="shared" si="56"/>
        <v>1772.5000000000002</v>
      </c>
      <c r="O261" s="55"/>
      <c r="P261" s="55">
        <f t="shared" si="57"/>
        <v>1477.5</v>
      </c>
      <c r="Q261" s="55">
        <f t="shared" si="45"/>
        <v>1502.5</v>
      </c>
      <c r="R261" s="55">
        <f t="shared" si="46"/>
        <v>3822.5</v>
      </c>
      <c r="S261" s="55">
        <f t="shared" si="48"/>
        <v>23497.5</v>
      </c>
      <c r="T261" s="68" t="s">
        <v>41</v>
      </c>
    </row>
    <row r="262" spans="1:20" s="35" customFormat="1" x14ac:dyDescent="0.25">
      <c r="A262" s="81">
        <v>256</v>
      </c>
      <c r="B262" s="51" t="s">
        <v>270</v>
      </c>
      <c r="C262" s="51" t="s">
        <v>845</v>
      </c>
      <c r="D262" s="51" t="s">
        <v>267</v>
      </c>
      <c r="E262" s="51" t="s">
        <v>60</v>
      </c>
      <c r="F262" s="52" t="s">
        <v>848</v>
      </c>
      <c r="G262" s="53">
        <v>18000</v>
      </c>
      <c r="H262" s="54">
        <v>0</v>
      </c>
      <c r="I262" s="55">
        <v>25</v>
      </c>
      <c r="J262" s="98">
        <v>516.6</v>
      </c>
      <c r="K262" s="91">
        <f t="shared" si="54"/>
        <v>1277.9999999999998</v>
      </c>
      <c r="L262" s="67">
        <f t="shared" si="55"/>
        <v>198.00000000000003</v>
      </c>
      <c r="M262" s="97">
        <v>547.20000000000005</v>
      </c>
      <c r="N262" s="55">
        <f t="shared" si="56"/>
        <v>1276.2</v>
      </c>
      <c r="O262" s="55"/>
      <c r="P262" s="55">
        <f t="shared" si="57"/>
        <v>1063.8000000000002</v>
      </c>
      <c r="Q262" s="55">
        <f t="shared" ref="Q262:Q324" si="58">+H262+I262+J262+M262+O262</f>
        <v>1088.8000000000002</v>
      </c>
      <c r="R262" s="55">
        <f t="shared" ref="R262:R324" si="59">+K262+L262+N262</f>
        <v>2752.2</v>
      </c>
      <c r="S262" s="55">
        <f t="shared" si="48"/>
        <v>16911.2</v>
      </c>
      <c r="T262" s="68" t="s">
        <v>41</v>
      </c>
    </row>
    <row r="263" spans="1:20" s="35" customFormat="1" x14ac:dyDescent="0.25">
      <c r="A263" s="81">
        <v>257</v>
      </c>
      <c r="B263" s="51" t="s">
        <v>966</v>
      </c>
      <c r="C263" s="51" t="s">
        <v>845</v>
      </c>
      <c r="D263" s="51" t="s">
        <v>267</v>
      </c>
      <c r="E263" s="51" t="s">
        <v>98</v>
      </c>
      <c r="F263" s="52" t="s">
        <v>848</v>
      </c>
      <c r="G263" s="53">
        <v>28000</v>
      </c>
      <c r="H263" s="54">
        <v>0</v>
      </c>
      <c r="I263" s="55">
        <v>25</v>
      </c>
      <c r="J263" s="98">
        <v>803.6</v>
      </c>
      <c r="K263" s="91">
        <f t="shared" si="54"/>
        <v>1987.9999999999998</v>
      </c>
      <c r="L263" s="67">
        <f t="shared" si="55"/>
        <v>308.00000000000006</v>
      </c>
      <c r="M263" s="97">
        <v>851.2</v>
      </c>
      <c r="N263" s="55">
        <f t="shared" si="56"/>
        <v>1985.2</v>
      </c>
      <c r="O263" s="55"/>
      <c r="P263" s="55">
        <f t="shared" si="57"/>
        <v>1654.8000000000002</v>
      </c>
      <c r="Q263" s="55">
        <f t="shared" si="58"/>
        <v>1679.8000000000002</v>
      </c>
      <c r="R263" s="55">
        <f t="shared" si="59"/>
        <v>4281.2</v>
      </c>
      <c r="S263" s="55">
        <f t="shared" ref="S263:S294" si="60">+G263-Q263</f>
        <v>26320.2</v>
      </c>
      <c r="T263" s="68" t="s">
        <v>41</v>
      </c>
    </row>
    <row r="264" spans="1:20" s="35" customFormat="1" x14ac:dyDescent="0.25">
      <c r="A264" s="81">
        <v>258</v>
      </c>
      <c r="B264" s="51" t="s">
        <v>312</v>
      </c>
      <c r="C264" s="51" t="s">
        <v>845</v>
      </c>
      <c r="D264" s="51" t="s">
        <v>310</v>
      </c>
      <c r="E264" s="51" t="s">
        <v>344</v>
      </c>
      <c r="F264" s="52" t="s">
        <v>852</v>
      </c>
      <c r="G264" s="53">
        <v>46000</v>
      </c>
      <c r="H264" s="88">
        <v>1289.46</v>
      </c>
      <c r="I264" s="55">
        <v>25</v>
      </c>
      <c r="J264" s="98">
        <v>1320.2</v>
      </c>
      <c r="K264" s="91">
        <f t="shared" si="54"/>
        <v>3265.9999999999995</v>
      </c>
      <c r="L264" s="67">
        <f t="shared" si="55"/>
        <v>506.00000000000006</v>
      </c>
      <c r="M264" s="97">
        <v>1398.4</v>
      </c>
      <c r="N264" s="55">
        <f t="shared" si="56"/>
        <v>3261.4</v>
      </c>
      <c r="O264" s="55"/>
      <c r="P264" s="55">
        <f t="shared" si="57"/>
        <v>2718.6000000000004</v>
      </c>
      <c r="Q264" s="55">
        <f t="shared" si="58"/>
        <v>4033.06</v>
      </c>
      <c r="R264" s="55">
        <f t="shared" si="59"/>
        <v>7033.4</v>
      </c>
      <c r="S264" s="55">
        <f t="shared" si="60"/>
        <v>41966.94</v>
      </c>
      <c r="T264" s="68" t="s">
        <v>41</v>
      </c>
    </row>
    <row r="265" spans="1:20" s="35" customFormat="1" x14ac:dyDescent="0.25">
      <c r="A265" s="81">
        <v>259</v>
      </c>
      <c r="B265" s="51" t="s">
        <v>311</v>
      </c>
      <c r="C265" s="51" t="s">
        <v>844</v>
      </c>
      <c r="D265" s="51" t="s">
        <v>310</v>
      </c>
      <c r="E265" s="51" t="s">
        <v>89</v>
      </c>
      <c r="F265" s="52" t="s">
        <v>851</v>
      </c>
      <c r="G265" s="53">
        <v>35000</v>
      </c>
      <c r="H265" s="54">
        <v>0</v>
      </c>
      <c r="I265" s="55">
        <v>25</v>
      </c>
      <c r="J265" s="98">
        <v>1004.5</v>
      </c>
      <c r="K265" s="91">
        <f t="shared" si="54"/>
        <v>2485</v>
      </c>
      <c r="L265" s="67">
        <f t="shared" si="55"/>
        <v>385.00000000000006</v>
      </c>
      <c r="M265" s="97">
        <v>1064</v>
      </c>
      <c r="N265" s="55">
        <f t="shared" si="56"/>
        <v>2481.5</v>
      </c>
      <c r="O265" s="55"/>
      <c r="P265" s="55">
        <f t="shared" si="57"/>
        <v>2068.5</v>
      </c>
      <c r="Q265" s="55">
        <f t="shared" si="58"/>
        <v>2093.5</v>
      </c>
      <c r="R265" s="55">
        <f t="shared" si="59"/>
        <v>5351.5</v>
      </c>
      <c r="S265" s="55">
        <f t="shared" si="60"/>
        <v>32906.5</v>
      </c>
      <c r="T265" s="68" t="s">
        <v>41</v>
      </c>
    </row>
    <row r="266" spans="1:20" s="35" customFormat="1" x14ac:dyDescent="0.25">
      <c r="A266" s="81">
        <v>260</v>
      </c>
      <c r="B266" s="51" t="s">
        <v>301</v>
      </c>
      <c r="C266" s="51" t="s">
        <v>845</v>
      </c>
      <c r="D266" s="51" t="s">
        <v>298</v>
      </c>
      <c r="E266" s="51" t="s">
        <v>123</v>
      </c>
      <c r="F266" s="52" t="s">
        <v>851</v>
      </c>
      <c r="G266" s="53">
        <v>155000</v>
      </c>
      <c r="H266" s="53">
        <v>24613.88</v>
      </c>
      <c r="I266" s="55">
        <v>25</v>
      </c>
      <c r="J266" s="98">
        <v>4448.5</v>
      </c>
      <c r="K266" s="91">
        <f t="shared" si="54"/>
        <v>11004.999999999998</v>
      </c>
      <c r="L266" s="67">
        <v>953.69</v>
      </c>
      <c r="M266" s="97">
        <v>4712</v>
      </c>
      <c r="N266" s="55">
        <f t="shared" si="56"/>
        <v>10989.5</v>
      </c>
      <c r="O266" s="55"/>
      <c r="P266" s="55">
        <f t="shared" si="57"/>
        <v>9160.5</v>
      </c>
      <c r="Q266" s="55">
        <f t="shared" si="58"/>
        <v>33799.380000000005</v>
      </c>
      <c r="R266" s="55">
        <f t="shared" si="59"/>
        <v>22948.19</v>
      </c>
      <c r="S266" s="55">
        <f t="shared" si="60"/>
        <v>121200.62</v>
      </c>
      <c r="T266" s="68" t="s">
        <v>41</v>
      </c>
    </row>
    <row r="267" spans="1:20" s="35" customFormat="1" x14ac:dyDescent="0.25">
      <c r="A267" s="81">
        <v>261</v>
      </c>
      <c r="B267" s="51" t="s">
        <v>302</v>
      </c>
      <c r="C267" s="51" t="s">
        <v>845</v>
      </c>
      <c r="D267" s="51" t="s">
        <v>298</v>
      </c>
      <c r="E267" s="51" t="s">
        <v>135</v>
      </c>
      <c r="F267" s="52" t="s">
        <v>851</v>
      </c>
      <c r="G267" s="53">
        <v>35000</v>
      </c>
      <c r="H267" s="54">
        <v>0</v>
      </c>
      <c r="I267" s="55">
        <v>25</v>
      </c>
      <c r="J267" s="98">
        <v>1004.5</v>
      </c>
      <c r="K267" s="91">
        <f t="shared" si="54"/>
        <v>2485</v>
      </c>
      <c r="L267" s="67">
        <f t="shared" si="55"/>
        <v>385.00000000000006</v>
      </c>
      <c r="M267" s="97">
        <v>1064</v>
      </c>
      <c r="N267" s="55">
        <f t="shared" si="56"/>
        <v>2481.5</v>
      </c>
      <c r="O267" s="55"/>
      <c r="P267" s="55">
        <f t="shared" si="57"/>
        <v>2068.5</v>
      </c>
      <c r="Q267" s="55">
        <f t="shared" si="58"/>
        <v>2093.5</v>
      </c>
      <c r="R267" s="55">
        <f t="shared" si="59"/>
        <v>5351.5</v>
      </c>
      <c r="S267" s="55">
        <f t="shared" si="60"/>
        <v>32906.5</v>
      </c>
      <c r="T267" s="68" t="s">
        <v>41</v>
      </c>
    </row>
    <row r="268" spans="1:20" s="35" customFormat="1" x14ac:dyDescent="0.25">
      <c r="A268" s="81">
        <v>262</v>
      </c>
      <c r="B268" s="51" t="s">
        <v>1094</v>
      </c>
      <c r="C268" s="51" t="s">
        <v>844</v>
      </c>
      <c r="D268" s="51" t="s">
        <v>298</v>
      </c>
      <c r="E268" s="51" t="s">
        <v>64</v>
      </c>
      <c r="F268" s="52" t="s">
        <v>851</v>
      </c>
      <c r="G268" s="53">
        <v>25000</v>
      </c>
      <c r="H268" s="54">
        <v>0</v>
      </c>
      <c r="I268" s="55">
        <v>25</v>
      </c>
      <c r="J268" s="98">
        <v>717.5</v>
      </c>
      <c r="K268" s="91">
        <f t="shared" si="54"/>
        <v>1774.9999999999998</v>
      </c>
      <c r="L268" s="67">
        <f t="shared" si="55"/>
        <v>275</v>
      </c>
      <c r="M268" s="97">
        <v>760</v>
      </c>
      <c r="N268" s="55">
        <f t="shared" si="56"/>
        <v>1772.5000000000002</v>
      </c>
      <c r="O268" s="55"/>
      <c r="P268" s="55">
        <f t="shared" si="57"/>
        <v>1477.5</v>
      </c>
      <c r="Q268" s="55">
        <f t="shared" si="58"/>
        <v>1502.5</v>
      </c>
      <c r="R268" s="55">
        <f t="shared" si="59"/>
        <v>3822.5</v>
      </c>
      <c r="S268" s="55">
        <f t="shared" si="60"/>
        <v>23497.5</v>
      </c>
      <c r="T268" s="68" t="s">
        <v>41</v>
      </c>
    </row>
    <row r="269" spans="1:20" s="35" customFormat="1" x14ac:dyDescent="0.25">
      <c r="A269" s="81">
        <v>263</v>
      </c>
      <c r="B269" s="51" t="s">
        <v>1092</v>
      </c>
      <c r="C269" s="51" t="s">
        <v>844</v>
      </c>
      <c r="D269" s="51" t="s">
        <v>298</v>
      </c>
      <c r="E269" s="51" t="s">
        <v>108</v>
      </c>
      <c r="F269" s="52" t="s">
        <v>851</v>
      </c>
      <c r="G269" s="53">
        <v>25000</v>
      </c>
      <c r="H269" s="54">
        <v>0</v>
      </c>
      <c r="I269" s="55">
        <v>25</v>
      </c>
      <c r="J269" s="98">
        <v>717.5</v>
      </c>
      <c r="K269" s="91">
        <f t="shared" si="54"/>
        <v>1774.9999999999998</v>
      </c>
      <c r="L269" s="67">
        <f t="shared" si="55"/>
        <v>275</v>
      </c>
      <c r="M269" s="97">
        <v>760</v>
      </c>
      <c r="N269" s="55">
        <f t="shared" si="56"/>
        <v>1772.5000000000002</v>
      </c>
      <c r="O269" s="55"/>
      <c r="P269" s="55">
        <f t="shared" si="57"/>
        <v>1477.5</v>
      </c>
      <c r="Q269" s="55">
        <f t="shared" si="58"/>
        <v>1502.5</v>
      </c>
      <c r="R269" s="55">
        <f t="shared" si="59"/>
        <v>3822.5</v>
      </c>
      <c r="S269" s="55">
        <f t="shared" si="60"/>
        <v>23497.5</v>
      </c>
      <c r="T269" s="68" t="s">
        <v>41</v>
      </c>
    </row>
    <row r="270" spans="1:20" s="35" customFormat="1" x14ac:dyDescent="0.25">
      <c r="A270" s="81">
        <v>264</v>
      </c>
      <c r="B270" s="51" t="s">
        <v>328</v>
      </c>
      <c r="C270" s="51" t="s">
        <v>845</v>
      </c>
      <c r="D270" s="51" t="s">
        <v>1</v>
      </c>
      <c r="E270" s="51" t="s">
        <v>207</v>
      </c>
      <c r="F270" s="52" t="s">
        <v>851</v>
      </c>
      <c r="G270" s="63">
        <v>46000</v>
      </c>
      <c r="H270" s="63">
        <v>1289.46</v>
      </c>
      <c r="I270" s="55">
        <v>25</v>
      </c>
      <c r="J270" s="99">
        <v>1320.2</v>
      </c>
      <c r="K270" s="94">
        <f t="shared" si="54"/>
        <v>3265.9999999999995</v>
      </c>
      <c r="L270" s="67">
        <f t="shared" si="55"/>
        <v>506.00000000000006</v>
      </c>
      <c r="M270" s="111">
        <v>1398.4</v>
      </c>
      <c r="N270" s="65">
        <f t="shared" si="56"/>
        <v>3261.4</v>
      </c>
      <c r="O270" s="65"/>
      <c r="P270" s="65">
        <f t="shared" si="57"/>
        <v>2718.6000000000004</v>
      </c>
      <c r="Q270" s="55">
        <f t="shared" si="58"/>
        <v>4033.06</v>
      </c>
      <c r="R270" s="55">
        <f t="shared" si="59"/>
        <v>7033.4</v>
      </c>
      <c r="S270" s="65">
        <f t="shared" si="60"/>
        <v>41966.94</v>
      </c>
      <c r="T270" s="68" t="s">
        <v>41</v>
      </c>
    </row>
    <row r="271" spans="1:20" s="35" customFormat="1" x14ac:dyDescent="0.25">
      <c r="A271" s="81">
        <v>265</v>
      </c>
      <c r="B271" s="51" t="s">
        <v>324</v>
      </c>
      <c r="C271" s="51" t="s">
        <v>845</v>
      </c>
      <c r="D271" s="51" t="s">
        <v>1</v>
      </c>
      <c r="E271" s="51" t="s">
        <v>345</v>
      </c>
      <c r="F271" s="52" t="s">
        <v>851</v>
      </c>
      <c r="G271" s="63">
        <v>46000</v>
      </c>
      <c r="H271" s="121">
        <v>1289.46</v>
      </c>
      <c r="I271" s="55">
        <v>25</v>
      </c>
      <c r="J271" s="99">
        <v>1320.2</v>
      </c>
      <c r="K271" s="94">
        <f t="shared" si="54"/>
        <v>3265.9999999999995</v>
      </c>
      <c r="L271" s="67">
        <f t="shared" si="55"/>
        <v>506.00000000000006</v>
      </c>
      <c r="M271" s="111">
        <v>1398.4</v>
      </c>
      <c r="N271" s="65">
        <f t="shared" si="56"/>
        <v>3261.4</v>
      </c>
      <c r="O271" s="65"/>
      <c r="P271" s="65">
        <f t="shared" si="57"/>
        <v>2718.6000000000004</v>
      </c>
      <c r="Q271" s="55">
        <f t="shared" si="58"/>
        <v>4033.06</v>
      </c>
      <c r="R271" s="55">
        <f t="shared" si="59"/>
        <v>7033.4</v>
      </c>
      <c r="S271" s="65">
        <f t="shared" si="60"/>
        <v>41966.94</v>
      </c>
      <c r="T271" s="68" t="s">
        <v>41</v>
      </c>
    </row>
    <row r="272" spans="1:20" s="35" customFormat="1" x14ac:dyDescent="0.25">
      <c r="A272" s="81">
        <v>266</v>
      </c>
      <c r="B272" s="51" t="s">
        <v>327</v>
      </c>
      <c r="C272" s="51" t="s">
        <v>844</v>
      </c>
      <c r="D272" s="51" t="s">
        <v>1</v>
      </c>
      <c r="E272" s="51" t="s">
        <v>347</v>
      </c>
      <c r="F272" s="52" t="s">
        <v>851</v>
      </c>
      <c r="G272" s="63">
        <v>32000</v>
      </c>
      <c r="H272" s="64">
        <v>0</v>
      </c>
      <c r="I272" s="55">
        <v>25</v>
      </c>
      <c r="J272" s="99">
        <v>918.4</v>
      </c>
      <c r="K272" s="94">
        <f t="shared" si="54"/>
        <v>2272</v>
      </c>
      <c r="L272" s="67">
        <f t="shared" si="55"/>
        <v>352.00000000000006</v>
      </c>
      <c r="M272" s="111">
        <v>972.8</v>
      </c>
      <c r="N272" s="65">
        <f t="shared" si="56"/>
        <v>2268.8000000000002</v>
      </c>
      <c r="O272" s="65"/>
      <c r="P272" s="65">
        <f t="shared" si="57"/>
        <v>1891.1999999999998</v>
      </c>
      <c r="Q272" s="55">
        <f t="shared" si="58"/>
        <v>1916.1999999999998</v>
      </c>
      <c r="R272" s="55">
        <f t="shared" si="59"/>
        <v>4892.8</v>
      </c>
      <c r="S272" s="65">
        <f t="shared" si="60"/>
        <v>30083.8</v>
      </c>
      <c r="T272" s="68" t="s">
        <v>41</v>
      </c>
    </row>
    <row r="273" spans="1:20" s="35" customFormat="1" x14ac:dyDescent="0.25">
      <c r="A273" s="81">
        <v>267</v>
      </c>
      <c r="B273" s="51" t="s">
        <v>331</v>
      </c>
      <c r="C273" s="51" t="s">
        <v>845</v>
      </c>
      <c r="D273" s="51" t="s">
        <v>1</v>
      </c>
      <c r="E273" s="51" t="s">
        <v>348</v>
      </c>
      <c r="F273" s="52" t="s">
        <v>851</v>
      </c>
      <c r="G273" s="63">
        <v>32000</v>
      </c>
      <c r="H273" s="64">
        <v>0</v>
      </c>
      <c r="I273" s="55">
        <v>25</v>
      </c>
      <c r="J273" s="99">
        <v>918.4</v>
      </c>
      <c r="K273" s="94">
        <f t="shared" si="54"/>
        <v>2272</v>
      </c>
      <c r="L273" s="67">
        <f t="shared" si="55"/>
        <v>352.00000000000006</v>
      </c>
      <c r="M273" s="111">
        <v>972.8</v>
      </c>
      <c r="N273" s="65">
        <f t="shared" si="56"/>
        <v>2268.8000000000002</v>
      </c>
      <c r="O273" s="65"/>
      <c r="P273" s="65">
        <f t="shared" si="57"/>
        <v>1891.1999999999998</v>
      </c>
      <c r="Q273" s="55">
        <f t="shared" si="58"/>
        <v>1916.1999999999998</v>
      </c>
      <c r="R273" s="55">
        <f t="shared" si="59"/>
        <v>4892.8</v>
      </c>
      <c r="S273" s="65">
        <f t="shared" si="60"/>
        <v>30083.8</v>
      </c>
      <c r="T273" s="68" t="s">
        <v>41</v>
      </c>
    </row>
    <row r="274" spans="1:20" s="35" customFormat="1" x14ac:dyDescent="0.25">
      <c r="A274" s="81">
        <v>268</v>
      </c>
      <c r="B274" s="51" t="s">
        <v>332</v>
      </c>
      <c r="C274" s="51" t="s">
        <v>845</v>
      </c>
      <c r="D274" s="51" t="s">
        <v>1</v>
      </c>
      <c r="E274" s="51" t="s">
        <v>349</v>
      </c>
      <c r="F274" s="52" t="s">
        <v>851</v>
      </c>
      <c r="G274" s="63">
        <v>32000</v>
      </c>
      <c r="H274" s="64">
        <v>0</v>
      </c>
      <c r="I274" s="55">
        <v>25</v>
      </c>
      <c r="J274" s="99">
        <v>918.4</v>
      </c>
      <c r="K274" s="94">
        <f t="shared" si="54"/>
        <v>2272</v>
      </c>
      <c r="L274" s="67">
        <f t="shared" si="55"/>
        <v>352.00000000000006</v>
      </c>
      <c r="M274" s="111">
        <v>972.8</v>
      </c>
      <c r="N274" s="65">
        <f t="shared" si="56"/>
        <v>2268.8000000000002</v>
      </c>
      <c r="O274" s="65"/>
      <c r="P274" s="65">
        <f t="shared" si="57"/>
        <v>1891.1999999999998</v>
      </c>
      <c r="Q274" s="55">
        <f t="shared" si="58"/>
        <v>1916.1999999999998</v>
      </c>
      <c r="R274" s="55">
        <f t="shared" si="59"/>
        <v>4892.8</v>
      </c>
      <c r="S274" s="65">
        <f t="shared" si="60"/>
        <v>30083.8</v>
      </c>
      <c r="T274" s="68" t="s">
        <v>41</v>
      </c>
    </row>
    <row r="275" spans="1:20" s="35" customFormat="1" x14ac:dyDescent="0.25">
      <c r="A275" s="81">
        <v>269</v>
      </c>
      <c r="B275" s="51" t="s">
        <v>333</v>
      </c>
      <c r="C275" s="51" t="s">
        <v>845</v>
      </c>
      <c r="D275" s="51" t="s">
        <v>1</v>
      </c>
      <c r="E275" s="51" t="s">
        <v>350</v>
      </c>
      <c r="F275" s="52" t="s">
        <v>851</v>
      </c>
      <c r="G275" s="63">
        <v>35000</v>
      </c>
      <c r="H275" s="64">
        <v>0</v>
      </c>
      <c r="I275" s="55">
        <v>25</v>
      </c>
      <c r="J275" s="99">
        <v>1004.5</v>
      </c>
      <c r="K275" s="94">
        <f t="shared" si="54"/>
        <v>2485</v>
      </c>
      <c r="L275" s="67">
        <f t="shared" si="55"/>
        <v>385.00000000000006</v>
      </c>
      <c r="M275" s="111">
        <v>1064</v>
      </c>
      <c r="N275" s="65">
        <f t="shared" si="56"/>
        <v>2481.5</v>
      </c>
      <c r="O275" s="65"/>
      <c r="P275" s="65">
        <f t="shared" si="57"/>
        <v>2068.5</v>
      </c>
      <c r="Q275" s="55">
        <f t="shared" si="58"/>
        <v>2093.5</v>
      </c>
      <c r="R275" s="55">
        <f t="shared" si="59"/>
        <v>5351.5</v>
      </c>
      <c r="S275" s="65">
        <f t="shared" si="60"/>
        <v>32906.5</v>
      </c>
      <c r="T275" s="68" t="s">
        <v>41</v>
      </c>
    </row>
    <row r="276" spans="1:20" s="35" customFormat="1" x14ac:dyDescent="0.25">
      <c r="A276" s="81">
        <v>270</v>
      </c>
      <c r="B276" s="51" t="s">
        <v>325</v>
      </c>
      <c r="C276" s="51" t="s">
        <v>844</v>
      </c>
      <c r="D276" s="51" t="s">
        <v>1</v>
      </c>
      <c r="E276" s="51" t="s">
        <v>346</v>
      </c>
      <c r="F276" s="52" t="s">
        <v>851</v>
      </c>
      <c r="G276" s="63">
        <v>18000</v>
      </c>
      <c r="H276" s="64">
        <v>0</v>
      </c>
      <c r="I276" s="55">
        <v>25</v>
      </c>
      <c r="J276" s="99">
        <v>516.6</v>
      </c>
      <c r="K276" s="94">
        <f t="shared" si="54"/>
        <v>1277.9999999999998</v>
      </c>
      <c r="L276" s="67">
        <f t="shared" si="55"/>
        <v>198.00000000000003</v>
      </c>
      <c r="M276" s="111">
        <v>547.20000000000005</v>
      </c>
      <c r="N276" s="65">
        <f t="shared" si="56"/>
        <v>1276.2</v>
      </c>
      <c r="O276" s="65"/>
      <c r="P276" s="65">
        <f t="shared" si="57"/>
        <v>1063.8000000000002</v>
      </c>
      <c r="Q276" s="55">
        <f t="shared" si="58"/>
        <v>1088.8000000000002</v>
      </c>
      <c r="R276" s="55">
        <f t="shared" si="59"/>
        <v>2752.2</v>
      </c>
      <c r="S276" s="65">
        <f t="shared" si="60"/>
        <v>16911.2</v>
      </c>
      <c r="T276" s="68" t="s">
        <v>41</v>
      </c>
    </row>
    <row r="277" spans="1:20" s="35" customFormat="1" x14ac:dyDescent="0.25">
      <c r="A277" s="81">
        <v>271</v>
      </c>
      <c r="B277" s="51" t="s">
        <v>338</v>
      </c>
      <c r="C277" s="51" t="s">
        <v>845</v>
      </c>
      <c r="D277" s="51" t="s">
        <v>1</v>
      </c>
      <c r="E277" s="51" t="s">
        <v>343</v>
      </c>
      <c r="F277" s="52" t="s">
        <v>851</v>
      </c>
      <c r="G277" s="63">
        <v>25000</v>
      </c>
      <c r="H277" s="64">
        <v>0</v>
      </c>
      <c r="I277" s="55">
        <v>25</v>
      </c>
      <c r="J277" s="99">
        <v>717.5</v>
      </c>
      <c r="K277" s="94">
        <f t="shared" si="54"/>
        <v>1774.9999999999998</v>
      </c>
      <c r="L277" s="67">
        <f t="shared" si="55"/>
        <v>275</v>
      </c>
      <c r="M277" s="111">
        <v>760</v>
      </c>
      <c r="N277" s="65">
        <f t="shared" si="56"/>
        <v>1772.5000000000002</v>
      </c>
      <c r="O277" s="65"/>
      <c r="P277" s="65">
        <f t="shared" si="57"/>
        <v>1477.5</v>
      </c>
      <c r="Q277" s="55">
        <f t="shared" si="58"/>
        <v>1502.5</v>
      </c>
      <c r="R277" s="55">
        <f t="shared" si="59"/>
        <v>3822.5</v>
      </c>
      <c r="S277" s="65">
        <f t="shared" si="60"/>
        <v>23497.5</v>
      </c>
      <c r="T277" s="68" t="s">
        <v>41</v>
      </c>
    </row>
    <row r="278" spans="1:20" s="35" customFormat="1" x14ac:dyDescent="0.25">
      <c r="A278" s="81">
        <v>272</v>
      </c>
      <c r="B278" s="51" t="s">
        <v>337</v>
      </c>
      <c r="C278" s="51" t="s">
        <v>845</v>
      </c>
      <c r="D278" s="51" t="s">
        <v>1</v>
      </c>
      <c r="E278" s="51" t="s">
        <v>353</v>
      </c>
      <c r="F278" s="52" t="s">
        <v>851</v>
      </c>
      <c r="G278" s="63">
        <v>32000</v>
      </c>
      <c r="H278" s="64">
        <v>0</v>
      </c>
      <c r="I278" s="55">
        <v>25</v>
      </c>
      <c r="J278" s="99">
        <v>918.4</v>
      </c>
      <c r="K278" s="94">
        <f t="shared" si="54"/>
        <v>2272</v>
      </c>
      <c r="L278" s="67">
        <f t="shared" si="55"/>
        <v>352.00000000000006</v>
      </c>
      <c r="M278" s="111">
        <v>972.8</v>
      </c>
      <c r="N278" s="65">
        <f t="shared" si="56"/>
        <v>2268.8000000000002</v>
      </c>
      <c r="O278" s="65"/>
      <c r="P278" s="65">
        <f t="shared" si="57"/>
        <v>1891.1999999999998</v>
      </c>
      <c r="Q278" s="55">
        <f t="shared" si="58"/>
        <v>1916.1999999999998</v>
      </c>
      <c r="R278" s="55">
        <f t="shared" si="59"/>
        <v>4892.8</v>
      </c>
      <c r="S278" s="65">
        <f t="shared" si="60"/>
        <v>30083.8</v>
      </c>
      <c r="T278" s="68" t="s">
        <v>41</v>
      </c>
    </row>
    <row r="279" spans="1:20" s="35" customFormat="1" x14ac:dyDescent="0.25">
      <c r="A279" s="81">
        <v>273</v>
      </c>
      <c r="B279" s="51" t="s">
        <v>134</v>
      </c>
      <c r="C279" s="51" t="s">
        <v>844</v>
      </c>
      <c r="D279" s="51" t="s">
        <v>1</v>
      </c>
      <c r="E279" s="51" t="s">
        <v>96</v>
      </c>
      <c r="F279" s="52" t="s">
        <v>851</v>
      </c>
      <c r="G279" s="53">
        <v>26250</v>
      </c>
      <c r="H279" s="54">
        <v>0</v>
      </c>
      <c r="I279" s="55">
        <v>25</v>
      </c>
      <c r="J279" s="98">
        <v>753.38</v>
      </c>
      <c r="K279" s="91">
        <f t="shared" si="54"/>
        <v>1863.7499999999998</v>
      </c>
      <c r="L279" s="67">
        <f t="shared" si="55"/>
        <v>288.75000000000006</v>
      </c>
      <c r="M279" s="97">
        <v>798</v>
      </c>
      <c r="N279" s="55">
        <f t="shared" si="56"/>
        <v>1861.1250000000002</v>
      </c>
      <c r="O279" s="55"/>
      <c r="P279" s="55">
        <f t="shared" si="57"/>
        <v>1551.38</v>
      </c>
      <c r="Q279" s="55">
        <f t="shared" si="58"/>
        <v>1576.38</v>
      </c>
      <c r="R279" s="55">
        <f t="shared" si="59"/>
        <v>4013.625</v>
      </c>
      <c r="S279" s="55">
        <f t="shared" si="60"/>
        <v>24673.62</v>
      </c>
      <c r="T279" s="68" t="s">
        <v>41</v>
      </c>
    </row>
    <row r="280" spans="1:20" s="35" customFormat="1" x14ac:dyDescent="0.25">
      <c r="A280" s="81">
        <v>274</v>
      </c>
      <c r="B280" s="51" t="s">
        <v>299</v>
      </c>
      <c r="C280" s="51" t="s">
        <v>845</v>
      </c>
      <c r="D280" s="51" t="s">
        <v>1</v>
      </c>
      <c r="E280" s="51" t="s">
        <v>168</v>
      </c>
      <c r="F280" s="52" t="s">
        <v>851</v>
      </c>
      <c r="G280" s="53">
        <v>75000</v>
      </c>
      <c r="H280" s="53">
        <v>6309.38</v>
      </c>
      <c r="I280" s="55">
        <v>25</v>
      </c>
      <c r="J280" s="98">
        <v>2152.5</v>
      </c>
      <c r="K280" s="91">
        <f t="shared" si="54"/>
        <v>5324.9999999999991</v>
      </c>
      <c r="L280" s="67">
        <f t="shared" si="55"/>
        <v>825.00000000000011</v>
      </c>
      <c r="M280" s="97">
        <v>2280</v>
      </c>
      <c r="N280" s="55">
        <f t="shared" si="56"/>
        <v>5317.5</v>
      </c>
      <c r="O280" s="55"/>
      <c r="P280" s="55">
        <f t="shared" si="57"/>
        <v>4432.5</v>
      </c>
      <c r="Q280" s="55">
        <f t="shared" si="58"/>
        <v>10766.880000000001</v>
      </c>
      <c r="R280" s="55">
        <f t="shared" si="59"/>
        <v>11467.5</v>
      </c>
      <c r="S280" s="55">
        <f t="shared" si="60"/>
        <v>64233.119999999995</v>
      </c>
      <c r="T280" s="68" t="s">
        <v>41</v>
      </c>
    </row>
    <row r="281" spans="1:20" s="35" customFormat="1" x14ac:dyDescent="0.25">
      <c r="A281" s="81">
        <v>275</v>
      </c>
      <c r="B281" s="51" t="s">
        <v>912</v>
      </c>
      <c r="C281" s="51" t="s">
        <v>845</v>
      </c>
      <c r="D281" s="51" t="s">
        <v>1</v>
      </c>
      <c r="E281" s="51" t="s">
        <v>35</v>
      </c>
      <c r="F281" s="52" t="s">
        <v>851</v>
      </c>
      <c r="G281" s="63">
        <v>40000</v>
      </c>
      <c r="H281" s="64">
        <v>185.33</v>
      </c>
      <c r="I281" s="55">
        <v>25</v>
      </c>
      <c r="J281" s="99">
        <v>1148</v>
      </c>
      <c r="K281" s="94">
        <f t="shared" si="54"/>
        <v>2839.9999999999995</v>
      </c>
      <c r="L281" s="67">
        <f t="shared" si="55"/>
        <v>440.00000000000006</v>
      </c>
      <c r="M281" s="111">
        <v>1216</v>
      </c>
      <c r="N281" s="65">
        <f t="shared" si="56"/>
        <v>2836</v>
      </c>
      <c r="O281" s="65"/>
      <c r="P281" s="65">
        <f t="shared" si="57"/>
        <v>2364</v>
      </c>
      <c r="Q281" s="55">
        <f t="shared" si="58"/>
        <v>2574.33</v>
      </c>
      <c r="R281" s="55">
        <f t="shared" si="59"/>
        <v>6116</v>
      </c>
      <c r="S281" s="65">
        <f t="shared" si="60"/>
        <v>37425.67</v>
      </c>
      <c r="T281" s="68" t="s">
        <v>41</v>
      </c>
    </row>
    <row r="282" spans="1:20" s="35" customFormat="1" x14ac:dyDescent="0.25">
      <c r="A282" s="81">
        <v>276</v>
      </c>
      <c r="B282" s="51" t="s">
        <v>329</v>
      </c>
      <c r="C282" s="51" t="s">
        <v>844</v>
      </c>
      <c r="D282" s="51" t="s">
        <v>1</v>
      </c>
      <c r="E282" s="51" t="s">
        <v>57</v>
      </c>
      <c r="F282" s="52" t="s">
        <v>851</v>
      </c>
      <c r="G282" s="63">
        <v>45000</v>
      </c>
      <c r="H282" s="121">
        <v>1148.33</v>
      </c>
      <c r="I282" s="55">
        <v>25</v>
      </c>
      <c r="J282" s="99">
        <v>1291.5</v>
      </c>
      <c r="K282" s="94">
        <f t="shared" si="54"/>
        <v>3194.9999999999995</v>
      </c>
      <c r="L282" s="67">
        <f t="shared" si="55"/>
        <v>495.00000000000006</v>
      </c>
      <c r="M282" s="111">
        <v>1368</v>
      </c>
      <c r="N282" s="65">
        <f t="shared" si="56"/>
        <v>3190.5</v>
      </c>
      <c r="O282" s="65"/>
      <c r="P282" s="65">
        <f t="shared" si="57"/>
        <v>2659.5</v>
      </c>
      <c r="Q282" s="55">
        <f t="shared" si="58"/>
        <v>3832.83</v>
      </c>
      <c r="R282" s="55">
        <f t="shared" si="59"/>
        <v>6880.5</v>
      </c>
      <c r="S282" s="65">
        <f t="shared" si="60"/>
        <v>41167.17</v>
      </c>
      <c r="T282" s="68" t="s">
        <v>41</v>
      </c>
    </row>
    <row r="283" spans="1:20" s="35" customFormat="1" x14ac:dyDescent="0.25">
      <c r="A283" s="81">
        <v>277</v>
      </c>
      <c r="B283" s="51" t="s">
        <v>330</v>
      </c>
      <c r="C283" s="51" t="s">
        <v>844</v>
      </c>
      <c r="D283" s="51" t="s">
        <v>1</v>
      </c>
      <c r="E283" s="51" t="s">
        <v>38</v>
      </c>
      <c r="F283" s="52" t="s">
        <v>851</v>
      </c>
      <c r="G283" s="63">
        <v>25000</v>
      </c>
      <c r="H283" s="64">
        <v>0</v>
      </c>
      <c r="I283" s="55">
        <v>25</v>
      </c>
      <c r="J283" s="99">
        <v>717.5</v>
      </c>
      <c r="K283" s="94">
        <f t="shared" si="54"/>
        <v>1774.9999999999998</v>
      </c>
      <c r="L283" s="67">
        <f t="shared" si="55"/>
        <v>275</v>
      </c>
      <c r="M283" s="111">
        <v>760</v>
      </c>
      <c r="N283" s="65">
        <f t="shared" si="56"/>
        <v>1772.5000000000002</v>
      </c>
      <c r="O283" s="65"/>
      <c r="P283" s="65">
        <f t="shared" si="57"/>
        <v>1477.5</v>
      </c>
      <c r="Q283" s="55">
        <f t="shared" si="58"/>
        <v>1502.5</v>
      </c>
      <c r="R283" s="55">
        <f t="shared" si="59"/>
        <v>3822.5</v>
      </c>
      <c r="S283" s="65">
        <f t="shared" si="60"/>
        <v>23497.5</v>
      </c>
      <c r="T283" s="68" t="s">
        <v>41</v>
      </c>
    </row>
    <row r="284" spans="1:20" s="35" customFormat="1" x14ac:dyDescent="0.25">
      <c r="A284" s="81">
        <v>278</v>
      </c>
      <c r="B284" s="51" t="s">
        <v>334</v>
      </c>
      <c r="C284" s="51" t="s">
        <v>845</v>
      </c>
      <c r="D284" s="51" t="s">
        <v>1</v>
      </c>
      <c r="E284" s="51" t="s">
        <v>351</v>
      </c>
      <c r="F284" s="52" t="s">
        <v>851</v>
      </c>
      <c r="G284" s="63">
        <v>20900</v>
      </c>
      <c r="H284" s="64">
        <v>0</v>
      </c>
      <c r="I284" s="55">
        <v>25</v>
      </c>
      <c r="J284" s="99">
        <v>599.83000000000004</v>
      </c>
      <c r="K284" s="94">
        <f t="shared" si="54"/>
        <v>1483.8999999999999</v>
      </c>
      <c r="L284" s="67">
        <f t="shared" si="55"/>
        <v>229.90000000000003</v>
      </c>
      <c r="M284" s="111">
        <v>635.36</v>
      </c>
      <c r="N284" s="65">
        <f t="shared" si="56"/>
        <v>1481.8100000000002</v>
      </c>
      <c r="O284" s="65"/>
      <c r="P284" s="65">
        <f t="shared" si="57"/>
        <v>1235.19</v>
      </c>
      <c r="Q284" s="55">
        <f t="shared" si="58"/>
        <v>1260.19</v>
      </c>
      <c r="R284" s="55">
        <f t="shared" si="59"/>
        <v>3195.61</v>
      </c>
      <c r="S284" s="65">
        <f t="shared" si="60"/>
        <v>19639.810000000001</v>
      </c>
      <c r="T284" s="68" t="s">
        <v>41</v>
      </c>
    </row>
    <row r="285" spans="1:20" s="35" customFormat="1" x14ac:dyDescent="0.25">
      <c r="A285" s="81">
        <v>279</v>
      </c>
      <c r="B285" s="51" t="s">
        <v>335</v>
      </c>
      <c r="C285" s="51" t="s">
        <v>845</v>
      </c>
      <c r="D285" s="51" t="s">
        <v>1</v>
      </c>
      <c r="E285" s="51" t="s">
        <v>352</v>
      </c>
      <c r="F285" s="52" t="s">
        <v>851</v>
      </c>
      <c r="G285" s="63">
        <v>25000</v>
      </c>
      <c r="H285" s="64">
        <v>0</v>
      </c>
      <c r="I285" s="55">
        <v>25</v>
      </c>
      <c r="J285" s="99">
        <v>717.5</v>
      </c>
      <c r="K285" s="94">
        <f t="shared" si="54"/>
        <v>1774.9999999999998</v>
      </c>
      <c r="L285" s="67">
        <f t="shared" si="55"/>
        <v>275</v>
      </c>
      <c r="M285" s="111">
        <v>760</v>
      </c>
      <c r="N285" s="65">
        <f t="shared" si="56"/>
        <v>1772.5000000000002</v>
      </c>
      <c r="O285" s="65"/>
      <c r="P285" s="65">
        <f t="shared" si="57"/>
        <v>1477.5</v>
      </c>
      <c r="Q285" s="55">
        <f t="shared" si="58"/>
        <v>1502.5</v>
      </c>
      <c r="R285" s="55">
        <f t="shared" si="59"/>
        <v>3822.5</v>
      </c>
      <c r="S285" s="65">
        <f t="shared" si="60"/>
        <v>23497.5</v>
      </c>
      <c r="T285" s="68" t="s">
        <v>41</v>
      </c>
    </row>
    <row r="286" spans="1:20" s="35" customFormat="1" x14ac:dyDescent="0.25">
      <c r="A286" s="81">
        <v>280</v>
      </c>
      <c r="B286" s="51" t="s">
        <v>336</v>
      </c>
      <c r="C286" s="51" t="s">
        <v>845</v>
      </c>
      <c r="D286" s="51" t="s">
        <v>1</v>
      </c>
      <c r="E286" s="51" t="s">
        <v>352</v>
      </c>
      <c r="F286" s="52" t="s">
        <v>851</v>
      </c>
      <c r="G286" s="63">
        <v>25000</v>
      </c>
      <c r="H286" s="64">
        <v>0</v>
      </c>
      <c r="I286" s="55">
        <v>25</v>
      </c>
      <c r="J286" s="99">
        <v>717.5</v>
      </c>
      <c r="K286" s="94">
        <f t="shared" si="54"/>
        <v>1774.9999999999998</v>
      </c>
      <c r="L286" s="67">
        <f t="shared" si="55"/>
        <v>275</v>
      </c>
      <c r="M286" s="111">
        <v>760</v>
      </c>
      <c r="N286" s="65">
        <f t="shared" si="56"/>
        <v>1772.5000000000002</v>
      </c>
      <c r="O286" s="65"/>
      <c r="P286" s="65">
        <f t="shared" si="57"/>
        <v>1477.5</v>
      </c>
      <c r="Q286" s="55">
        <f t="shared" si="58"/>
        <v>1502.5</v>
      </c>
      <c r="R286" s="55">
        <f t="shared" si="59"/>
        <v>3822.5</v>
      </c>
      <c r="S286" s="65">
        <f t="shared" si="60"/>
        <v>23497.5</v>
      </c>
      <c r="T286" s="68" t="s">
        <v>41</v>
      </c>
    </row>
    <row r="287" spans="1:20" s="35" customFormat="1" x14ac:dyDescent="0.25">
      <c r="A287" s="81">
        <v>281</v>
      </c>
      <c r="B287" s="51" t="s">
        <v>339</v>
      </c>
      <c r="C287" s="51" t="s">
        <v>845</v>
      </c>
      <c r="D287" s="51" t="s">
        <v>1</v>
      </c>
      <c r="E287" s="51" t="s">
        <v>169</v>
      </c>
      <c r="F287" s="52" t="s">
        <v>851</v>
      </c>
      <c r="G287" s="63">
        <v>24000</v>
      </c>
      <c r="H287" s="64">
        <v>0</v>
      </c>
      <c r="I287" s="55">
        <v>25</v>
      </c>
      <c r="J287" s="99">
        <v>688.8</v>
      </c>
      <c r="K287" s="94">
        <f t="shared" si="54"/>
        <v>1703.9999999999998</v>
      </c>
      <c r="L287" s="67">
        <f t="shared" si="55"/>
        <v>264</v>
      </c>
      <c r="M287" s="111">
        <v>729.6</v>
      </c>
      <c r="N287" s="65">
        <f t="shared" si="56"/>
        <v>1701.6000000000001</v>
      </c>
      <c r="O287" s="65"/>
      <c r="P287" s="65">
        <f t="shared" si="57"/>
        <v>1418.4</v>
      </c>
      <c r="Q287" s="55">
        <f t="shared" si="58"/>
        <v>1443.4</v>
      </c>
      <c r="R287" s="55">
        <f t="shared" si="59"/>
        <v>3669.6</v>
      </c>
      <c r="S287" s="65">
        <f t="shared" si="60"/>
        <v>22556.6</v>
      </c>
      <c r="T287" s="68" t="s">
        <v>41</v>
      </c>
    </row>
    <row r="288" spans="1:20" s="35" customFormat="1" x14ac:dyDescent="0.25">
      <c r="A288" s="81">
        <v>282</v>
      </c>
      <c r="B288" s="51" t="s">
        <v>326</v>
      </c>
      <c r="C288" s="51" t="s">
        <v>845</v>
      </c>
      <c r="D288" s="51" t="s">
        <v>1</v>
      </c>
      <c r="E288" s="51" t="s">
        <v>200</v>
      </c>
      <c r="F288" s="52" t="s">
        <v>848</v>
      </c>
      <c r="G288" s="63">
        <v>24000</v>
      </c>
      <c r="H288" s="64">
        <v>0</v>
      </c>
      <c r="I288" s="55">
        <v>25</v>
      </c>
      <c r="J288" s="99">
        <v>688.8</v>
      </c>
      <c r="K288" s="94">
        <f t="shared" si="54"/>
        <v>1703.9999999999998</v>
      </c>
      <c r="L288" s="67">
        <f t="shared" si="55"/>
        <v>264</v>
      </c>
      <c r="M288" s="111">
        <v>729.6</v>
      </c>
      <c r="N288" s="65">
        <f t="shared" si="56"/>
        <v>1701.6000000000001</v>
      </c>
      <c r="O288" s="65"/>
      <c r="P288" s="65">
        <f t="shared" si="57"/>
        <v>1418.4</v>
      </c>
      <c r="Q288" s="55">
        <f t="shared" si="58"/>
        <v>1443.4</v>
      </c>
      <c r="R288" s="55">
        <f t="shared" si="59"/>
        <v>3669.6</v>
      </c>
      <c r="S288" s="65">
        <f t="shared" si="60"/>
        <v>22556.6</v>
      </c>
      <c r="T288" s="68" t="s">
        <v>41</v>
      </c>
    </row>
    <row r="289" spans="1:20" s="35" customFormat="1" x14ac:dyDescent="0.25">
      <c r="A289" s="81">
        <v>283</v>
      </c>
      <c r="B289" s="51" t="s">
        <v>323</v>
      </c>
      <c r="C289" s="51" t="s">
        <v>844</v>
      </c>
      <c r="D289" s="51" t="s">
        <v>1</v>
      </c>
      <c r="E289" s="51" t="s">
        <v>167</v>
      </c>
      <c r="F289" s="52" t="s">
        <v>848</v>
      </c>
      <c r="G289" s="63">
        <v>16000</v>
      </c>
      <c r="H289" s="64">
        <v>0</v>
      </c>
      <c r="I289" s="55">
        <v>25</v>
      </c>
      <c r="J289" s="99">
        <v>459.2</v>
      </c>
      <c r="K289" s="94">
        <f t="shared" si="54"/>
        <v>1136</v>
      </c>
      <c r="L289" s="67">
        <f t="shared" si="55"/>
        <v>176.00000000000003</v>
      </c>
      <c r="M289" s="111">
        <v>486.4</v>
      </c>
      <c r="N289" s="65">
        <f t="shared" si="56"/>
        <v>1134.4000000000001</v>
      </c>
      <c r="O289" s="65"/>
      <c r="P289" s="65">
        <f t="shared" si="57"/>
        <v>945.59999999999991</v>
      </c>
      <c r="Q289" s="55">
        <f t="shared" si="58"/>
        <v>970.59999999999991</v>
      </c>
      <c r="R289" s="55">
        <f t="shared" si="59"/>
        <v>2446.4</v>
      </c>
      <c r="S289" s="65">
        <f t="shared" si="60"/>
        <v>15029.4</v>
      </c>
      <c r="T289" s="68" t="s">
        <v>41</v>
      </c>
    </row>
    <row r="290" spans="1:20" s="35" customFormat="1" x14ac:dyDescent="0.25">
      <c r="A290" s="81">
        <v>284</v>
      </c>
      <c r="B290" s="51" t="s">
        <v>799</v>
      </c>
      <c r="C290" s="51" t="s">
        <v>845</v>
      </c>
      <c r="D290" s="51" t="s">
        <v>313</v>
      </c>
      <c r="E290" s="51" t="s">
        <v>98</v>
      </c>
      <c r="F290" s="52" t="s">
        <v>848</v>
      </c>
      <c r="G290" s="53">
        <v>24000</v>
      </c>
      <c r="H290" s="54">
        <v>0</v>
      </c>
      <c r="I290" s="55">
        <v>25</v>
      </c>
      <c r="J290" s="98">
        <v>688.8</v>
      </c>
      <c r="K290" s="91">
        <f t="shared" si="54"/>
        <v>1703.9999999999998</v>
      </c>
      <c r="L290" s="67">
        <f t="shared" si="55"/>
        <v>264</v>
      </c>
      <c r="M290" s="97">
        <v>729.6</v>
      </c>
      <c r="N290" s="55">
        <f t="shared" si="56"/>
        <v>1701.6000000000001</v>
      </c>
      <c r="O290" s="55"/>
      <c r="P290" s="55">
        <f t="shared" si="57"/>
        <v>1418.4</v>
      </c>
      <c r="Q290" s="55">
        <f t="shared" si="58"/>
        <v>1443.4</v>
      </c>
      <c r="R290" s="55">
        <f t="shared" si="59"/>
        <v>3669.6</v>
      </c>
      <c r="S290" s="55">
        <f t="shared" si="60"/>
        <v>22556.6</v>
      </c>
      <c r="T290" s="68" t="s">
        <v>41</v>
      </c>
    </row>
    <row r="291" spans="1:20" s="35" customFormat="1" x14ac:dyDescent="0.25">
      <c r="A291" s="81">
        <v>285</v>
      </c>
      <c r="B291" s="51" t="s">
        <v>833</v>
      </c>
      <c r="C291" s="51" t="s">
        <v>844</v>
      </c>
      <c r="D291" s="51" t="s">
        <v>313</v>
      </c>
      <c r="E291" s="51" t="s">
        <v>124</v>
      </c>
      <c r="F291" s="52" t="s">
        <v>851</v>
      </c>
      <c r="G291" s="63">
        <v>25000</v>
      </c>
      <c r="H291" s="64">
        <v>0</v>
      </c>
      <c r="I291" s="55">
        <v>25</v>
      </c>
      <c r="J291" s="99">
        <v>717.5</v>
      </c>
      <c r="K291" s="94">
        <f t="shared" si="54"/>
        <v>1774.9999999999998</v>
      </c>
      <c r="L291" s="67">
        <f t="shared" si="55"/>
        <v>275</v>
      </c>
      <c r="M291" s="111">
        <v>760</v>
      </c>
      <c r="N291" s="65">
        <f t="shared" si="56"/>
        <v>1772.5000000000002</v>
      </c>
      <c r="O291" s="65"/>
      <c r="P291" s="65">
        <f t="shared" si="57"/>
        <v>1477.5</v>
      </c>
      <c r="Q291" s="55">
        <f t="shared" si="58"/>
        <v>1502.5</v>
      </c>
      <c r="R291" s="55">
        <f t="shared" si="59"/>
        <v>3822.5</v>
      </c>
      <c r="S291" s="65">
        <f t="shared" si="60"/>
        <v>23497.5</v>
      </c>
      <c r="T291" s="68" t="s">
        <v>41</v>
      </c>
    </row>
    <row r="292" spans="1:20" s="35" customFormat="1" x14ac:dyDescent="0.25">
      <c r="A292" s="81">
        <v>286</v>
      </c>
      <c r="B292" s="51" t="s">
        <v>849</v>
      </c>
      <c r="C292" s="51" t="s">
        <v>844</v>
      </c>
      <c r="D292" s="51" t="s">
        <v>313</v>
      </c>
      <c r="E292" s="51" t="s">
        <v>64</v>
      </c>
      <c r="F292" s="52" t="s">
        <v>851</v>
      </c>
      <c r="G292" s="53">
        <v>25000</v>
      </c>
      <c r="H292" s="54">
        <v>0</v>
      </c>
      <c r="I292" s="55">
        <v>25</v>
      </c>
      <c r="J292" s="98">
        <v>717.5</v>
      </c>
      <c r="K292" s="91">
        <f t="shared" si="54"/>
        <v>1774.9999999999998</v>
      </c>
      <c r="L292" s="67">
        <f t="shared" si="55"/>
        <v>275</v>
      </c>
      <c r="M292" s="109">
        <v>760</v>
      </c>
      <c r="N292" s="55">
        <f t="shared" si="56"/>
        <v>1772.5000000000002</v>
      </c>
      <c r="O292" s="55"/>
      <c r="P292" s="55">
        <f t="shared" si="57"/>
        <v>1477.5</v>
      </c>
      <c r="Q292" s="55">
        <f t="shared" si="58"/>
        <v>1502.5</v>
      </c>
      <c r="R292" s="55">
        <f t="shared" si="59"/>
        <v>3822.5</v>
      </c>
      <c r="S292" s="55">
        <f t="shared" si="60"/>
        <v>23497.5</v>
      </c>
      <c r="T292" s="68" t="s">
        <v>41</v>
      </c>
    </row>
    <row r="293" spans="1:20" s="35" customFormat="1" x14ac:dyDescent="0.25">
      <c r="A293" s="81">
        <v>287</v>
      </c>
      <c r="B293" s="51" t="s">
        <v>941</v>
      </c>
      <c r="C293" s="51" t="s">
        <v>844</v>
      </c>
      <c r="D293" s="51" t="s">
        <v>313</v>
      </c>
      <c r="E293" s="51" t="s">
        <v>108</v>
      </c>
      <c r="F293" s="52" t="s">
        <v>851</v>
      </c>
      <c r="G293" s="63">
        <v>25000</v>
      </c>
      <c r="H293" s="54">
        <v>0</v>
      </c>
      <c r="I293" s="55">
        <v>25</v>
      </c>
      <c r="J293" s="99">
        <v>717.5</v>
      </c>
      <c r="K293" s="94">
        <f t="shared" si="54"/>
        <v>1774.9999999999998</v>
      </c>
      <c r="L293" s="67">
        <f t="shared" si="55"/>
        <v>275</v>
      </c>
      <c r="M293" s="111">
        <v>760</v>
      </c>
      <c r="N293" s="65">
        <f t="shared" si="56"/>
        <v>1772.5000000000002</v>
      </c>
      <c r="O293" s="65"/>
      <c r="P293" s="65">
        <f t="shared" si="57"/>
        <v>1477.5</v>
      </c>
      <c r="Q293" s="55">
        <f t="shared" si="58"/>
        <v>1502.5</v>
      </c>
      <c r="R293" s="55">
        <f t="shared" si="59"/>
        <v>3822.5</v>
      </c>
      <c r="S293" s="65">
        <f t="shared" si="60"/>
        <v>23497.5</v>
      </c>
      <c r="T293" s="68" t="s">
        <v>41</v>
      </c>
    </row>
    <row r="294" spans="1:20" s="35" customFormat="1" x14ac:dyDescent="0.25">
      <c r="A294" s="81">
        <v>288</v>
      </c>
      <c r="B294" s="51" t="s">
        <v>314</v>
      </c>
      <c r="C294" s="51" t="s">
        <v>844</v>
      </c>
      <c r="D294" s="51" t="s">
        <v>313</v>
      </c>
      <c r="E294" s="51" t="s">
        <v>96</v>
      </c>
      <c r="F294" s="52" t="s">
        <v>852</v>
      </c>
      <c r="G294" s="53">
        <v>25000</v>
      </c>
      <c r="H294" s="54">
        <v>0</v>
      </c>
      <c r="I294" s="55">
        <v>25</v>
      </c>
      <c r="J294" s="98">
        <v>717.5</v>
      </c>
      <c r="K294" s="91">
        <f t="shared" si="54"/>
        <v>1774.9999999999998</v>
      </c>
      <c r="L294" s="67">
        <f t="shared" si="55"/>
        <v>275</v>
      </c>
      <c r="M294" s="97">
        <v>760</v>
      </c>
      <c r="N294" s="55">
        <f t="shared" si="56"/>
        <v>1772.5000000000002</v>
      </c>
      <c r="O294" s="55"/>
      <c r="P294" s="55">
        <f t="shared" si="57"/>
        <v>1477.5</v>
      </c>
      <c r="Q294" s="55">
        <f t="shared" si="58"/>
        <v>1502.5</v>
      </c>
      <c r="R294" s="55">
        <f t="shared" si="59"/>
        <v>3822.5</v>
      </c>
      <c r="S294" s="55">
        <f t="shared" si="60"/>
        <v>23497.5</v>
      </c>
      <c r="T294" s="68" t="s">
        <v>41</v>
      </c>
    </row>
    <row r="295" spans="1:20" s="35" customFormat="1" x14ac:dyDescent="0.25">
      <c r="A295" s="81">
        <v>289</v>
      </c>
      <c r="B295" s="51" t="s">
        <v>419</v>
      </c>
      <c r="C295" s="51" t="s">
        <v>844</v>
      </c>
      <c r="D295" s="51" t="s">
        <v>313</v>
      </c>
      <c r="E295" s="51" t="s">
        <v>64</v>
      </c>
      <c r="F295" s="52" t="s">
        <v>851</v>
      </c>
      <c r="G295" s="53">
        <v>25000</v>
      </c>
      <c r="H295" s="54">
        <v>0</v>
      </c>
      <c r="I295" s="55">
        <v>25</v>
      </c>
      <c r="J295" s="98">
        <v>717.5</v>
      </c>
      <c r="K295" s="91">
        <f t="shared" si="54"/>
        <v>1774.9999999999998</v>
      </c>
      <c r="L295" s="67">
        <f t="shared" si="55"/>
        <v>275</v>
      </c>
      <c r="M295" s="97">
        <v>760</v>
      </c>
      <c r="N295" s="55">
        <f t="shared" si="56"/>
        <v>1772.5000000000002</v>
      </c>
      <c r="O295" s="55"/>
      <c r="P295" s="55">
        <f t="shared" si="57"/>
        <v>1477.5</v>
      </c>
      <c r="Q295" s="55">
        <f t="shared" si="58"/>
        <v>1502.5</v>
      </c>
      <c r="R295" s="55">
        <f t="shared" si="59"/>
        <v>3822.5</v>
      </c>
      <c r="S295" s="55">
        <f t="shared" ref="S295:S307" si="61">+G295-Q295</f>
        <v>23497.5</v>
      </c>
      <c r="T295" s="68" t="s">
        <v>41</v>
      </c>
    </row>
    <row r="296" spans="1:20" s="35" customFormat="1" x14ac:dyDescent="0.25">
      <c r="A296" s="81">
        <v>290</v>
      </c>
      <c r="B296" s="51" t="s">
        <v>819</v>
      </c>
      <c r="C296" s="51" t="s">
        <v>845</v>
      </c>
      <c r="D296" s="51" t="s">
        <v>313</v>
      </c>
      <c r="E296" s="51" t="s">
        <v>164</v>
      </c>
      <c r="F296" s="52" t="s">
        <v>851</v>
      </c>
      <c r="G296" s="53">
        <v>24000</v>
      </c>
      <c r="H296" s="54">
        <v>0</v>
      </c>
      <c r="I296" s="55">
        <v>25</v>
      </c>
      <c r="J296" s="98">
        <v>688.8</v>
      </c>
      <c r="K296" s="91">
        <f t="shared" si="54"/>
        <v>1703.9999999999998</v>
      </c>
      <c r="L296" s="67">
        <f t="shared" si="55"/>
        <v>264</v>
      </c>
      <c r="M296" s="97">
        <v>729.6</v>
      </c>
      <c r="N296" s="55">
        <f t="shared" si="56"/>
        <v>1701.6000000000001</v>
      </c>
      <c r="O296" s="55"/>
      <c r="P296" s="55">
        <f t="shared" si="57"/>
        <v>1418.4</v>
      </c>
      <c r="Q296" s="55">
        <f t="shared" si="58"/>
        <v>1443.4</v>
      </c>
      <c r="R296" s="55">
        <f t="shared" si="59"/>
        <v>3669.6</v>
      </c>
      <c r="S296" s="55">
        <f t="shared" si="61"/>
        <v>22556.6</v>
      </c>
      <c r="T296" s="68" t="s">
        <v>41</v>
      </c>
    </row>
    <row r="297" spans="1:20" s="35" customFormat="1" x14ac:dyDescent="0.25">
      <c r="A297" s="81">
        <v>291</v>
      </c>
      <c r="B297" s="51" t="s">
        <v>317</v>
      </c>
      <c r="C297" s="51" t="s">
        <v>844</v>
      </c>
      <c r="D297" s="51" t="s">
        <v>315</v>
      </c>
      <c r="E297" s="51" t="s">
        <v>89</v>
      </c>
      <c r="F297" s="52" t="s">
        <v>852</v>
      </c>
      <c r="G297" s="53">
        <v>55000</v>
      </c>
      <c r="H297" s="53">
        <v>2559.6799999999998</v>
      </c>
      <c r="I297" s="55">
        <v>25</v>
      </c>
      <c r="J297" s="98">
        <v>1578.5</v>
      </c>
      <c r="K297" s="91">
        <f t="shared" si="54"/>
        <v>3904.9999999999995</v>
      </c>
      <c r="L297" s="67">
        <f t="shared" si="55"/>
        <v>605.00000000000011</v>
      </c>
      <c r="M297" s="97">
        <v>1672</v>
      </c>
      <c r="N297" s="55">
        <f t="shared" si="56"/>
        <v>3899.5000000000005</v>
      </c>
      <c r="O297" s="55"/>
      <c r="P297" s="55">
        <f t="shared" si="57"/>
        <v>3250.5</v>
      </c>
      <c r="Q297" s="55">
        <f t="shared" si="58"/>
        <v>5835.18</v>
      </c>
      <c r="R297" s="55">
        <f t="shared" si="59"/>
        <v>8409.5</v>
      </c>
      <c r="S297" s="55">
        <f t="shared" si="61"/>
        <v>49164.82</v>
      </c>
      <c r="T297" s="68" t="s">
        <v>41</v>
      </c>
    </row>
    <row r="298" spans="1:20" s="35" customFormat="1" x14ac:dyDescent="0.25">
      <c r="A298" s="81">
        <v>292</v>
      </c>
      <c r="B298" s="51" t="s">
        <v>316</v>
      </c>
      <c r="C298" s="51" t="s">
        <v>844</v>
      </c>
      <c r="D298" s="51" t="s">
        <v>315</v>
      </c>
      <c r="E298" s="51" t="s">
        <v>89</v>
      </c>
      <c r="F298" s="52" t="s">
        <v>852</v>
      </c>
      <c r="G298" s="53">
        <v>35000</v>
      </c>
      <c r="H298" s="54">
        <v>0</v>
      </c>
      <c r="I298" s="55">
        <v>25</v>
      </c>
      <c r="J298" s="98">
        <v>1004.5</v>
      </c>
      <c r="K298" s="91">
        <f t="shared" si="54"/>
        <v>2485</v>
      </c>
      <c r="L298" s="67">
        <f t="shared" si="55"/>
        <v>385.00000000000006</v>
      </c>
      <c r="M298" s="97">
        <v>1064</v>
      </c>
      <c r="N298" s="55">
        <f t="shared" si="56"/>
        <v>2481.5</v>
      </c>
      <c r="O298" s="55"/>
      <c r="P298" s="55">
        <f t="shared" si="57"/>
        <v>2068.5</v>
      </c>
      <c r="Q298" s="55">
        <f t="shared" si="58"/>
        <v>2093.5</v>
      </c>
      <c r="R298" s="55">
        <f t="shared" si="59"/>
        <v>5351.5</v>
      </c>
      <c r="S298" s="55">
        <f t="shared" si="61"/>
        <v>32906.5</v>
      </c>
      <c r="T298" s="68" t="s">
        <v>41</v>
      </c>
    </row>
    <row r="299" spans="1:20" s="35" customFormat="1" x14ac:dyDescent="0.25">
      <c r="A299" s="81">
        <v>293</v>
      </c>
      <c r="B299" s="51" t="s">
        <v>318</v>
      </c>
      <c r="C299" s="51" t="s">
        <v>845</v>
      </c>
      <c r="D299" s="51" t="s">
        <v>315</v>
      </c>
      <c r="E299" s="51" t="s">
        <v>35</v>
      </c>
      <c r="F299" s="52" t="s">
        <v>852</v>
      </c>
      <c r="G299" s="53">
        <v>25000</v>
      </c>
      <c r="H299" s="54">
        <v>0</v>
      </c>
      <c r="I299" s="55">
        <v>25</v>
      </c>
      <c r="J299" s="98">
        <v>717.5</v>
      </c>
      <c r="K299" s="91">
        <f t="shared" si="54"/>
        <v>1774.9999999999998</v>
      </c>
      <c r="L299" s="67">
        <f t="shared" si="55"/>
        <v>275</v>
      </c>
      <c r="M299" s="97">
        <v>760</v>
      </c>
      <c r="N299" s="55">
        <f t="shared" si="56"/>
        <v>1772.5000000000002</v>
      </c>
      <c r="O299" s="55"/>
      <c r="P299" s="55">
        <f t="shared" si="57"/>
        <v>1477.5</v>
      </c>
      <c r="Q299" s="55">
        <f t="shared" si="58"/>
        <v>1502.5</v>
      </c>
      <c r="R299" s="55">
        <f t="shared" si="59"/>
        <v>3822.5</v>
      </c>
      <c r="S299" s="55">
        <f t="shared" si="61"/>
        <v>23497.5</v>
      </c>
      <c r="T299" s="68" t="s">
        <v>41</v>
      </c>
    </row>
    <row r="300" spans="1:20" s="35" customFormat="1" x14ac:dyDescent="0.25">
      <c r="A300" s="81">
        <v>294</v>
      </c>
      <c r="B300" s="51" t="s">
        <v>271</v>
      </c>
      <c r="C300" s="51" t="s">
        <v>845</v>
      </c>
      <c r="D300" s="51" t="s">
        <v>297</v>
      </c>
      <c r="E300" s="51" t="s">
        <v>1081</v>
      </c>
      <c r="F300" s="52" t="s">
        <v>852</v>
      </c>
      <c r="G300" s="53">
        <v>130000</v>
      </c>
      <c r="H300" s="54">
        <v>0</v>
      </c>
      <c r="I300" s="55">
        <v>25</v>
      </c>
      <c r="J300" s="98">
        <v>3731</v>
      </c>
      <c r="K300" s="91">
        <f>+G300*7.1%</f>
        <v>9230</v>
      </c>
      <c r="L300" s="67">
        <v>953.69</v>
      </c>
      <c r="M300" s="97">
        <v>3952</v>
      </c>
      <c r="N300" s="55">
        <f>+G300*7.09%</f>
        <v>9217</v>
      </c>
      <c r="O300" s="55"/>
      <c r="P300" s="55">
        <f>+J300+M300</f>
        <v>7683</v>
      </c>
      <c r="Q300" s="55">
        <f t="shared" si="58"/>
        <v>7708</v>
      </c>
      <c r="R300" s="55">
        <f t="shared" si="59"/>
        <v>19400.690000000002</v>
      </c>
      <c r="S300" s="55">
        <f>+G300-Q300</f>
        <v>122292</v>
      </c>
      <c r="T300" s="68" t="s">
        <v>41</v>
      </c>
    </row>
    <row r="301" spans="1:20" s="35" customFormat="1" x14ac:dyDescent="0.25">
      <c r="A301" s="81">
        <v>295</v>
      </c>
      <c r="B301" s="51" t="s">
        <v>321</v>
      </c>
      <c r="C301" s="51" t="s">
        <v>844</v>
      </c>
      <c r="D301" s="51" t="s">
        <v>297</v>
      </c>
      <c r="E301" s="51" t="s">
        <v>168</v>
      </c>
      <c r="F301" s="52" t="s">
        <v>852</v>
      </c>
      <c r="G301" s="53">
        <v>85000</v>
      </c>
      <c r="H301" s="53">
        <v>7719.26</v>
      </c>
      <c r="I301" s="55">
        <v>25</v>
      </c>
      <c r="J301" s="98">
        <v>2439.5</v>
      </c>
      <c r="K301" s="91">
        <f t="shared" si="54"/>
        <v>6034.9999999999991</v>
      </c>
      <c r="L301" s="67">
        <v>953.69</v>
      </c>
      <c r="M301" s="97">
        <v>2584</v>
      </c>
      <c r="N301" s="55">
        <f t="shared" si="56"/>
        <v>6026.5</v>
      </c>
      <c r="O301" s="55"/>
      <c r="P301" s="55">
        <f t="shared" si="57"/>
        <v>5023.5</v>
      </c>
      <c r="Q301" s="55">
        <f t="shared" si="58"/>
        <v>12767.76</v>
      </c>
      <c r="R301" s="55">
        <f t="shared" si="59"/>
        <v>13015.189999999999</v>
      </c>
      <c r="S301" s="55">
        <f t="shared" si="61"/>
        <v>72232.240000000005</v>
      </c>
      <c r="T301" s="68" t="s">
        <v>41</v>
      </c>
    </row>
    <row r="302" spans="1:20" s="35" customFormat="1" x14ac:dyDescent="0.25">
      <c r="A302" s="81">
        <v>296</v>
      </c>
      <c r="B302" s="51" t="s">
        <v>320</v>
      </c>
      <c r="C302" s="51" t="s">
        <v>844</v>
      </c>
      <c r="D302" s="51" t="s">
        <v>297</v>
      </c>
      <c r="E302" s="51" t="s">
        <v>340</v>
      </c>
      <c r="F302" s="52" t="s">
        <v>852</v>
      </c>
      <c r="G302" s="53">
        <v>60000</v>
      </c>
      <c r="H302" s="53">
        <v>3486.68</v>
      </c>
      <c r="I302" s="55">
        <v>25</v>
      </c>
      <c r="J302" s="98">
        <v>1722</v>
      </c>
      <c r="K302" s="91">
        <f t="shared" si="54"/>
        <v>4260</v>
      </c>
      <c r="L302" s="67">
        <f t="shared" si="55"/>
        <v>660.00000000000011</v>
      </c>
      <c r="M302" s="97">
        <v>1824</v>
      </c>
      <c r="N302" s="55">
        <f t="shared" si="56"/>
        <v>4254</v>
      </c>
      <c r="O302" s="55"/>
      <c r="P302" s="55">
        <f t="shared" si="57"/>
        <v>3546</v>
      </c>
      <c r="Q302" s="55">
        <f t="shared" si="58"/>
        <v>7057.68</v>
      </c>
      <c r="R302" s="55">
        <f t="shared" si="59"/>
        <v>9174</v>
      </c>
      <c r="S302" s="55">
        <f t="shared" si="61"/>
        <v>52942.32</v>
      </c>
      <c r="T302" s="68" t="s">
        <v>41</v>
      </c>
    </row>
    <row r="303" spans="1:20" s="35" customFormat="1" x14ac:dyDescent="0.25">
      <c r="A303" s="81">
        <v>297</v>
      </c>
      <c r="B303" s="51" t="s">
        <v>319</v>
      </c>
      <c r="C303" s="51" t="s">
        <v>844</v>
      </c>
      <c r="D303" s="51" t="s">
        <v>297</v>
      </c>
      <c r="E303" s="51" t="s">
        <v>342</v>
      </c>
      <c r="F303" s="52" t="s">
        <v>852</v>
      </c>
      <c r="G303" s="53">
        <v>46000</v>
      </c>
      <c r="H303" s="88">
        <v>1289.46</v>
      </c>
      <c r="I303" s="55">
        <v>25</v>
      </c>
      <c r="J303" s="98">
        <v>1320.2</v>
      </c>
      <c r="K303" s="91">
        <f t="shared" si="54"/>
        <v>3265.9999999999995</v>
      </c>
      <c r="L303" s="67">
        <f t="shared" si="55"/>
        <v>506.00000000000006</v>
      </c>
      <c r="M303" s="97">
        <v>1398.4</v>
      </c>
      <c r="N303" s="55">
        <f t="shared" si="56"/>
        <v>3261.4</v>
      </c>
      <c r="O303" s="55"/>
      <c r="P303" s="55">
        <f t="shared" si="57"/>
        <v>2718.6000000000004</v>
      </c>
      <c r="Q303" s="55">
        <f t="shared" si="58"/>
        <v>4033.06</v>
      </c>
      <c r="R303" s="55">
        <f t="shared" si="59"/>
        <v>7033.4</v>
      </c>
      <c r="S303" s="55">
        <f t="shared" si="61"/>
        <v>41966.94</v>
      </c>
      <c r="T303" s="68" t="s">
        <v>41</v>
      </c>
    </row>
    <row r="304" spans="1:20" s="35" customFormat="1" x14ac:dyDescent="0.25">
      <c r="A304" s="81">
        <v>298</v>
      </c>
      <c r="B304" s="51" t="s">
        <v>1082</v>
      </c>
      <c r="C304" s="51" t="s">
        <v>844</v>
      </c>
      <c r="D304" s="51" t="s">
        <v>297</v>
      </c>
      <c r="E304" s="51" t="s">
        <v>64</v>
      </c>
      <c r="F304" s="52" t="s">
        <v>848</v>
      </c>
      <c r="G304" s="53">
        <v>35000</v>
      </c>
      <c r="H304" s="54">
        <v>0</v>
      </c>
      <c r="I304" s="55">
        <v>25</v>
      </c>
      <c r="J304" s="98">
        <v>1004.5</v>
      </c>
      <c r="K304" s="91">
        <f t="shared" si="54"/>
        <v>2485</v>
      </c>
      <c r="L304" s="67">
        <f t="shared" si="55"/>
        <v>385.00000000000006</v>
      </c>
      <c r="M304" s="97">
        <v>1064</v>
      </c>
      <c r="N304" s="55">
        <f t="shared" si="56"/>
        <v>2481.5</v>
      </c>
      <c r="O304" s="55"/>
      <c r="P304" s="55">
        <f t="shared" si="57"/>
        <v>2068.5</v>
      </c>
      <c r="Q304" s="55">
        <f t="shared" si="58"/>
        <v>2093.5</v>
      </c>
      <c r="R304" s="55">
        <f t="shared" si="59"/>
        <v>5351.5</v>
      </c>
      <c r="S304" s="55">
        <f t="shared" si="61"/>
        <v>32906.5</v>
      </c>
      <c r="T304" s="68" t="s">
        <v>41</v>
      </c>
    </row>
    <row r="305" spans="1:20" s="35" customFormat="1" x14ac:dyDescent="0.25">
      <c r="A305" s="81">
        <v>299</v>
      </c>
      <c r="B305" s="51" t="s">
        <v>1083</v>
      </c>
      <c r="C305" s="51" t="s">
        <v>845</v>
      </c>
      <c r="D305" s="51" t="s">
        <v>297</v>
      </c>
      <c r="E305" s="51" t="s">
        <v>64</v>
      </c>
      <c r="F305" s="52" t="s">
        <v>848</v>
      </c>
      <c r="G305" s="53">
        <v>25000</v>
      </c>
      <c r="H305" s="54">
        <v>0</v>
      </c>
      <c r="I305" s="55">
        <v>25</v>
      </c>
      <c r="J305" s="98">
        <v>717.5</v>
      </c>
      <c r="K305" s="91">
        <f t="shared" si="54"/>
        <v>1774.9999999999998</v>
      </c>
      <c r="L305" s="67">
        <f t="shared" si="55"/>
        <v>275</v>
      </c>
      <c r="M305" s="97">
        <v>760</v>
      </c>
      <c r="N305" s="55">
        <f t="shared" si="56"/>
        <v>1772.5000000000002</v>
      </c>
      <c r="O305" s="55"/>
      <c r="P305" s="55">
        <f t="shared" si="57"/>
        <v>1477.5</v>
      </c>
      <c r="Q305" s="55">
        <f t="shared" si="58"/>
        <v>1502.5</v>
      </c>
      <c r="R305" s="55">
        <f t="shared" si="59"/>
        <v>3822.5</v>
      </c>
      <c r="S305" s="55">
        <f t="shared" si="61"/>
        <v>23497.5</v>
      </c>
      <c r="T305" s="68" t="s">
        <v>41</v>
      </c>
    </row>
    <row r="306" spans="1:20" s="35" customFormat="1" x14ac:dyDescent="0.25">
      <c r="A306" s="81">
        <v>300</v>
      </c>
      <c r="B306" s="51" t="s">
        <v>1084</v>
      </c>
      <c r="C306" s="51" t="s">
        <v>844</v>
      </c>
      <c r="D306" s="51" t="s">
        <v>297</v>
      </c>
      <c r="E306" s="51" t="s">
        <v>64</v>
      </c>
      <c r="F306" s="52" t="s">
        <v>848</v>
      </c>
      <c r="G306" s="53">
        <v>25000</v>
      </c>
      <c r="H306" s="54">
        <v>0</v>
      </c>
      <c r="I306" s="55">
        <v>25</v>
      </c>
      <c r="J306" s="98">
        <v>717.5</v>
      </c>
      <c r="K306" s="91">
        <f t="shared" si="54"/>
        <v>1774.9999999999998</v>
      </c>
      <c r="L306" s="67">
        <f t="shared" si="55"/>
        <v>275</v>
      </c>
      <c r="M306" s="97">
        <v>760</v>
      </c>
      <c r="N306" s="55">
        <f t="shared" si="56"/>
        <v>1772.5000000000002</v>
      </c>
      <c r="O306" s="55"/>
      <c r="P306" s="55">
        <f t="shared" si="57"/>
        <v>1477.5</v>
      </c>
      <c r="Q306" s="55">
        <f t="shared" si="58"/>
        <v>1502.5</v>
      </c>
      <c r="R306" s="55">
        <f t="shared" si="59"/>
        <v>3822.5</v>
      </c>
      <c r="S306" s="55">
        <f t="shared" si="61"/>
        <v>23497.5</v>
      </c>
      <c r="T306" s="68" t="s">
        <v>41</v>
      </c>
    </row>
    <row r="307" spans="1:20" s="35" customFormat="1" x14ac:dyDescent="0.25">
      <c r="A307" s="81">
        <v>301</v>
      </c>
      <c r="B307" s="51" t="s">
        <v>275</v>
      </c>
      <c r="C307" s="51" t="s">
        <v>844</v>
      </c>
      <c r="D307" s="51" t="s">
        <v>273</v>
      </c>
      <c r="E307" s="51" t="s">
        <v>342</v>
      </c>
      <c r="F307" s="52" t="s">
        <v>851</v>
      </c>
      <c r="G307" s="53">
        <v>46000</v>
      </c>
      <c r="H307" s="88">
        <v>1032.1400000000001</v>
      </c>
      <c r="I307" s="55">
        <v>25</v>
      </c>
      <c r="J307" s="98">
        <v>1320.2</v>
      </c>
      <c r="K307" s="91">
        <f t="shared" si="54"/>
        <v>3265.9999999999995</v>
      </c>
      <c r="L307" s="67">
        <f t="shared" si="55"/>
        <v>506.00000000000006</v>
      </c>
      <c r="M307" s="97">
        <v>1398.4</v>
      </c>
      <c r="N307" s="55">
        <f t="shared" si="56"/>
        <v>3261.4</v>
      </c>
      <c r="O307" s="55"/>
      <c r="P307" s="55">
        <f t="shared" si="57"/>
        <v>2718.6000000000004</v>
      </c>
      <c r="Q307" s="55">
        <f t="shared" si="58"/>
        <v>3775.7400000000002</v>
      </c>
      <c r="R307" s="55">
        <f t="shared" si="59"/>
        <v>7033.4</v>
      </c>
      <c r="S307" s="55">
        <f t="shared" si="61"/>
        <v>42224.26</v>
      </c>
      <c r="T307" s="68" t="s">
        <v>41</v>
      </c>
    </row>
    <row r="308" spans="1:20" s="47" customFormat="1" x14ac:dyDescent="0.25">
      <c r="A308" s="81">
        <v>302</v>
      </c>
      <c r="B308" s="51" t="s">
        <v>117</v>
      </c>
      <c r="C308" s="51" t="s">
        <v>844</v>
      </c>
      <c r="D308" s="51" t="s">
        <v>273</v>
      </c>
      <c r="E308" s="69" t="s">
        <v>340</v>
      </c>
      <c r="F308" s="52" t="s">
        <v>851</v>
      </c>
      <c r="G308" s="53">
        <v>25000</v>
      </c>
      <c r="H308" s="54">
        <v>0</v>
      </c>
      <c r="I308" s="55">
        <v>25</v>
      </c>
      <c r="J308" s="98">
        <v>717.5</v>
      </c>
      <c r="K308" s="91">
        <f t="shared" si="54"/>
        <v>1774.9999999999998</v>
      </c>
      <c r="L308" s="67">
        <f t="shared" si="55"/>
        <v>275</v>
      </c>
      <c r="M308" s="97">
        <v>760</v>
      </c>
      <c r="N308" s="55">
        <f t="shared" si="56"/>
        <v>1772.5000000000002</v>
      </c>
      <c r="O308" s="55"/>
      <c r="P308" s="55">
        <f t="shared" si="57"/>
        <v>1477.5</v>
      </c>
      <c r="Q308" s="55">
        <f t="shared" si="58"/>
        <v>1502.5</v>
      </c>
      <c r="R308" s="55">
        <f t="shared" si="59"/>
        <v>3822.5</v>
      </c>
      <c r="S308" s="55">
        <v>14372.87</v>
      </c>
      <c r="T308" s="68" t="s">
        <v>41</v>
      </c>
    </row>
    <row r="309" spans="1:20" s="35" customFormat="1" x14ac:dyDescent="0.25">
      <c r="A309" s="81">
        <v>303</v>
      </c>
      <c r="B309" s="51" t="s">
        <v>894</v>
      </c>
      <c r="C309" s="51" t="s">
        <v>844</v>
      </c>
      <c r="D309" s="51" t="s">
        <v>273</v>
      </c>
      <c r="E309" s="51" t="s">
        <v>895</v>
      </c>
      <c r="F309" s="52" t="s">
        <v>851</v>
      </c>
      <c r="G309" s="53">
        <v>25000</v>
      </c>
      <c r="H309" s="54">
        <v>0</v>
      </c>
      <c r="I309" s="55">
        <v>25</v>
      </c>
      <c r="J309" s="98">
        <v>717.5</v>
      </c>
      <c r="K309" s="91">
        <f t="shared" si="54"/>
        <v>1774.9999999999998</v>
      </c>
      <c r="L309" s="67">
        <f t="shared" si="55"/>
        <v>275</v>
      </c>
      <c r="M309" s="97">
        <v>760</v>
      </c>
      <c r="N309" s="55">
        <f t="shared" si="56"/>
        <v>1772.5000000000002</v>
      </c>
      <c r="O309" s="55"/>
      <c r="P309" s="55">
        <f t="shared" si="57"/>
        <v>1477.5</v>
      </c>
      <c r="Q309" s="55">
        <f t="shared" si="58"/>
        <v>1502.5</v>
      </c>
      <c r="R309" s="55">
        <f t="shared" si="59"/>
        <v>3822.5</v>
      </c>
      <c r="S309" s="55">
        <f t="shared" ref="S309:S367" si="62">+G309-Q309</f>
        <v>23497.5</v>
      </c>
      <c r="T309" s="68" t="s">
        <v>41</v>
      </c>
    </row>
    <row r="310" spans="1:20" s="35" customFormat="1" x14ac:dyDescent="0.25">
      <c r="A310" s="81">
        <v>304</v>
      </c>
      <c r="B310" s="51" t="s">
        <v>276</v>
      </c>
      <c r="C310" s="51" t="s">
        <v>844</v>
      </c>
      <c r="D310" s="51" t="s">
        <v>273</v>
      </c>
      <c r="E310" s="51" t="s">
        <v>340</v>
      </c>
      <c r="F310" s="52" t="s">
        <v>851</v>
      </c>
      <c r="G310" s="53">
        <v>46000</v>
      </c>
      <c r="H310" s="88">
        <v>774.82</v>
      </c>
      <c r="I310" s="55">
        <v>25</v>
      </c>
      <c r="J310" s="98">
        <v>1320.2</v>
      </c>
      <c r="K310" s="91">
        <f t="shared" si="54"/>
        <v>3265.9999999999995</v>
      </c>
      <c r="L310" s="67">
        <f t="shared" si="55"/>
        <v>506.00000000000006</v>
      </c>
      <c r="M310" s="97">
        <v>1398.4</v>
      </c>
      <c r="N310" s="55">
        <f t="shared" si="56"/>
        <v>3261.4</v>
      </c>
      <c r="O310" s="55"/>
      <c r="P310" s="55">
        <f t="shared" si="57"/>
        <v>2718.6000000000004</v>
      </c>
      <c r="Q310" s="55">
        <f t="shared" si="58"/>
        <v>3518.42</v>
      </c>
      <c r="R310" s="55">
        <f t="shared" si="59"/>
        <v>7033.4</v>
      </c>
      <c r="S310" s="55">
        <f t="shared" si="62"/>
        <v>42481.58</v>
      </c>
      <c r="T310" s="68" t="s">
        <v>41</v>
      </c>
    </row>
    <row r="311" spans="1:20" s="35" customFormat="1" x14ac:dyDescent="0.25">
      <c r="A311" s="81">
        <v>305</v>
      </c>
      <c r="B311" s="51" t="s">
        <v>292</v>
      </c>
      <c r="C311" s="51" t="s">
        <v>844</v>
      </c>
      <c r="D311" s="51" t="s">
        <v>291</v>
      </c>
      <c r="E311" s="51" t="s">
        <v>145</v>
      </c>
      <c r="F311" s="52" t="s">
        <v>852</v>
      </c>
      <c r="G311" s="53">
        <v>46000</v>
      </c>
      <c r="H311" s="53">
        <v>1289.46</v>
      </c>
      <c r="I311" s="55">
        <v>25</v>
      </c>
      <c r="J311" s="98">
        <v>1320.2</v>
      </c>
      <c r="K311" s="91">
        <f t="shared" si="54"/>
        <v>3265.9999999999995</v>
      </c>
      <c r="L311" s="67">
        <f t="shared" si="55"/>
        <v>506.00000000000006</v>
      </c>
      <c r="M311" s="97">
        <v>1398.4</v>
      </c>
      <c r="N311" s="55">
        <f t="shared" si="56"/>
        <v>3261.4</v>
      </c>
      <c r="O311" s="55"/>
      <c r="P311" s="55">
        <f t="shared" si="57"/>
        <v>2718.6000000000004</v>
      </c>
      <c r="Q311" s="55">
        <f t="shared" si="58"/>
        <v>4033.06</v>
      </c>
      <c r="R311" s="55">
        <f t="shared" si="59"/>
        <v>7033.4</v>
      </c>
      <c r="S311" s="55">
        <f t="shared" si="62"/>
        <v>41966.94</v>
      </c>
      <c r="T311" s="68" t="s">
        <v>41</v>
      </c>
    </row>
    <row r="312" spans="1:20" s="35" customFormat="1" x14ac:dyDescent="0.25">
      <c r="A312" s="81">
        <v>306</v>
      </c>
      <c r="B312" s="51" t="s">
        <v>293</v>
      </c>
      <c r="C312" s="51" t="s">
        <v>845</v>
      </c>
      <c r="D312" s="51" t="s">
        <v>291</v>
      </c>
      <c r="E312" s="51" t="s">
        <v>35</v>
      </c>
      <c r="F312" s="52" t="s">
        <v>852</v>
      </c>
      <c r="G312" s="53">
        <v>25000</v>
      </c>
      <c r="H312" s="54">
        <v>0</v>
      </c>
      <c r="I312" s="55">
        <v>25</v>
      </c>
      <c r="J312" s="98">
        <v>717.5</v>
      </c>
      <c r="K312" s="91">
        <f t="shared" ref="K312:K370" si="63">+G312*7.1%</f>
        <v>1774.9999999999998</v>
      </c>
      <c r="L312" s="67">
        <f t="shared" ref="L312:L370" si="64">+G312*1.1%</f>
        <v>275</v>
      </c>
      <c r="M312" s="97">
        <v>760</v>
      </c>
      <c r="N312" s="55">
        <f t="shared" ref="N312:N370" si="65">+G312*7.09%</f>
        <v>1772.5000000000002</v>
      </c>
      <c r="O312" s="55"/>
      <c r="P312" s="55">
        <f t="shared" si="57"/>
        <v>1477.5</v>
      </c>
      <c r="Q312" s="55">
        <f t="shared" si="58"/>
        <v>1502.5</v>
      </c>
      <c r="R312" s="55">
        <f t="shared" si="59"/>
        <v>3822.5</v>
      </c>
      <c r="S312" s="55">
        <f t="shared" si="62"/>
        <v>23497.5</v>
      </c>
      <c r="T312" s="68" t="s">
        <v>41</v>
      </c>
    </row>
    <row r="313" spans="1:20" s="35" customFormat="1" x14ac:dyDescent="0.25">
      <c r="A313" s="81">
        <v>307</v>
      </c>
      <c r="B313" s="51" t="s">
        <v>877</v>
      </c>
      <c r="C313" s="51" t="s">
        <v>844</v>
      </c>
      <c r="D313" s="51" t="s">
        <v>291</v>
      </c>
      <c r="E313" s="51" t="s">
        <v>124</v>
      </c>
      <c r="F313" s="52" t="s">
        <v>851</v>
      </c>
      <c r="G313" s="53">
        <v>25000</v>
      </c>
      <c r="H313" s="54">
        <v>0</v>
      </c>
      <c r="I313" s="55">
        <v>25</v>
      </c>
      <c r="J313" s="98">
        <v>717.5</v>
      </c>
      <c r="K313" s="91">
        <f t="shared" si="63"/>
        <v>1774.9999999999998</v>
      </c>
      <c r="L313" s="67">
        <f t="shared" si="64"/>
        <v>275</v>
      </c>
      <c r="M313" s="97">
        <v>760</v>
      </c>
      <c r="N313" s="55">
        <f t="shared" si="65"/>
        <v>1772.5000000000002</v>
      </c>
      <c r="O313" s="55"/>
      <c r="P313" s="55">
        <f t="shared" si="57"/>
        <v>1477.5</v>
      </c>
      <c r="Q313" s="55">
        <f t="shared" si="58"/>
        <v>1502.5</v>
      </c>
      <c r="R313" s="55">
        <f t="shared" si="59"/>
        <v>3822.5</v>
      </c>
      <c r="S313" s="65">
        <f t="shared" si="62"/>
        <v>23497.5</v>
      </c>
      <c r="T313" s="68" t="s">
        <v>41</v>
      </c>
    </row>
    <row r="314" spans="1:20" s="35" customFormat="1" x14ac:dyDescent="0.25">
      <c r="A314" s="81">
        <v>308</v>
      </c>
      <c r="B314" s="51" t="s">
        <v>294</v>
      </c>
      <c r="C314" s="51" t="s">
        <v>844</v>
      </c>
      <c r="D314" s="51" t="s">
        <v>291</v>
      </c>
      <c r="E314" s="51" t="s">
        <v>342</v>
      </c>
      <c r="F314" s="52" t="s">
        <v>852</v>
      </c>
      <c r="G314" s="53">
        <v>90000</v>
      </c>
      <c r="H314" s="53">
        <v>8895.39</v>
      </c>
      <c r="I314" s="55">
        <v>25</v>
      </c>
      <c r="J314" s="98">
        <v>2583</v>
      </c>
      <c r="K314" s="91">
        <f t="shared" si="63"/>
        <v>6389.9999999999991</v>
      </c>
      <c r="L314" s="67">
        <v>953.69</v>
      </c>
      <c r="M314" s="97">
        <v>2736</v>
      </c>
      <c r="N314" s="55">
        <f t="shared" si="65"/>
        <v>6381</v>
      </c>
      <c r="O314" s="55"/>
      <c r="P314" s="55">
        <f t="shared" si="57"/>
        <v>5319</v>
      </c>
      <c r="Q314" s="55">
        <f t="shared" si="58"/>
        <v>14239.39</v>
      </c>
      <c r="R314" s="55">
        <f t="shared" si="59"/>
        <v>13724.689999999999</v>
      </c>
      <c r="S314" s="55">
        <f t="shared" si="62"/>
        <v>75760.61</v>
      </c>
      <c r="T314" s="68" t="s">
        <v>41</v>
      </c>
    </row>
    <row r="315" spans="1:20" s="35" customFormat="1" x14ac:dyDescent="0.25">
      <c r="A315" s="81">
        <v>309</v>
      </c>
      <c r="B315" s="51" t="s">
        <v>282</v>
      </c>
      <c r="C315" s="51" t="s">
        <v>844</v>
      </c>
      <c r="D315" s="51" t="s">
        <v>281</v>
      </c>
      <c r="E315" s="51" t="s">
        <v>342</v>
      </c>
      <c r="F315" s="52" t="s">
        <v>852</v>
      </c>
      <c r="G315" s="53">
        <v>46000</v>
      </c>
      <c r="H315" s="53">
        <v>1289.46</v>
      </c>
      <c r="I315" s="55">
        <v>25</v>
      </c>
      <c r="J315" s="98">
        <v>1320.2</v>
      </c>
      <c r="K315" s="91">
        <f t="shared" si="63"/>
        <v>3265.9999999999995</v>
      </c>
      <c r="L315" s="67">
        <f t="shared" si="64"/>
        <v>506.00000000000006</v>
      </c>
      <c r="M315" s="97">
        <v>1398.4</v>
      </c>
      <c r="N315" s="55">
        <f t="shared" si="65"/>
        <v>3261.4</v>
      </c>
      <c r="O315" s="55"/>
      <c r="P315" s="55">
        <f t="shared" si="57"/>
        <v>2718.6000000000004</v>
      </c>
      <c r="Q315" s="55">
        <f t="shared" si="58"/>
        <v>4033.06</v>
      </c>
      <c r="R315" s="55">
        <f t="shared" si="59"/>
        <v>7033.4</v>
      </c>
      <c r="S315" s="55">
        <f t="shared" si="62"/>
        <v>41966.94</v>
      </c>
      <c r="T315" s="68" t="s">
        <v>41</v>
      </c>
    </row>
    <row r="316" spans="1:20" s="35" customFormat="1" x14ac:dyDescent="0.25">
      <c r="A316" s="81">
        <v>310</v>
      </c>
      <c r="B316" s="51" t="s">
        <v>1091</v>
      </c>
      <c r="C316" s="51" t="s">
        <v>844</v>
      </c>
      <c r="D316" s="51" t="s">
        <v>281</v>
      </c>
      <c r="E316" s="51" t="s">
        <v>340</v>
      </c>
      <c r="F316" s="52" t="s">
        <v>851</v>
      </c>
      <c r="G316" s="53">
        <v>46000</v>
      </c>
      <c r="H316" s="54">
        <v>774.82</v>
      </c>
      <c r="I316" s="55">
        <v>25</v>
      </c>
      <c r="J316" s="98">
        <v>1320.2</v>
      </c>
      <c r="K316" s="91">
        <f t="shared" si="63"/>
        <v>3265.9999999999995</v>
      </c>
      <c r="L316" s="67">
        <f t="shared" si="64"/>
        <v>506.00000000000006</v>
      </c>
      <c r="M316" s="97">
        <v>1398.4</v>
      </c>
      <c r="N316" s="55">
        <f t="shared" si="65"/>
        <v>3261.4</v>
      </c>
      <c r="O316" s="55"/>
      <c r="P316" s="55">
        <f t="shared" ref="P316:P374" si="66">+J316+M316</f>
        <v>2718.6000000000004</v>
      </c>
      <c r="Q316" s="55">
        <f t="shared" si="58"/>
        <v>3518.42</v>
      </c>
      <c r="R316" s="55">
        <f t="shared" si="59"/>
        <v>7033.4</v>
      </c>
      <c r="S316" s="55">
        <f t="shared" si="62"/>
        <v>42481.58</v>
      </c>
      <c r="T316" s="68" t="s">
        <v>41</v>
      </c>
    </row>
    <row r="317" spans="1:20" s="35" customFormat="1" x14ac:dyDescent="0.25">
      <c r="A317" s="81">
        <v>311</v>
      </c>
      <c r="B317" s="51" t="s">
        <v>283</v>
      </c>
      <c r="C317" s="51" t="s">
        <v>844</v>
      </c>
      <c r="D317" s="51" t="s">
        <v>281</v>
      </c>
      <c r="E317" s="51" t="s">
        <v>340</v>
      </c>
      <c r="F317" s="52" t="s">
        <v>852</v>
      </c>
      <c r="G317" s="53">
        <v>46000</v>
      </c>
      <c r="H317" s="88">
        <v>1289.46</v>
      </c>
      <c r="I317" s="55">
        <v>25</v>
      </c>
      <c r="J317" s="98">
        <v>1320.2</v>
      </c>
      <c r="K317" s="91">
        <f t="shared" si="63"/>
        <v>3265.9999999999995</v>
      </c>
      <c r="L317" s="67">
        <f t="shared" si="64"/>
        <v>506.00000000000006</v>
      </c>
      <c r="M317" s="97">
        <v>1398.4</v>
      </c>
      <c r="N317" s="55">
        <f t="shared" si="65"/>
        <v>3261.4</v>
      </c>
      <c r="O317" s="55"/>
      <c r="P317" s="55">
        <f t="shared" si="66"/>
        <v>2718.6000000000004</v>
      </c>
      <c r="Q317" s="55">
        <f t="shared" si="58"/>
        <v>4033.06</v>
      </c>
      <c r="R317" s="55">
        <f t="shared" si="59"/>
        <v>7033.4</v>
      </c>
      <c r="S317" s="55">
        <f t="shared" si="62"/>
        <v>41966.94</v>
      </c>
      <c r="T317" s="68" t="s">
        <v>41</v>
      </c>
    </row>
    <row r="318" spans="1:20" s="35" customFormat="1" x14ac:dyDescent="0.25">
      <c r="A318" s="81">
        <v>312</v>
      </c>
      <c r="B318" s="51" t="s">
        <v>284</v>
      </c>
      <c r="C318" s="51" t="s">
        <v>844</v>
      </c>
      <c r="D318" s="51" t="s">
        <v>281</v>
      </c>
      <c r="E318" s="51" t="s">
        <v>340</v>
      </c>
      <c r="F318" s="52" t="s">
        <v>852</v>
      </c>
      <c r="G318" s="53">
        <v>46000</v>
      </c>
      <c r="H318" s="54">
        <v>774.82</v>
      </c>
      <c r="I318" s="55">
        <v>25</v>
      </c>
      <c r="J318" s="98">
        <v>1320.2</v>
      </c>
      <c r="K318" s="91">
        <f t="shared" si="63"/>
        <v>3265.9999999999995</v>
      </c>
      <c r="L318" s="67">
        <f t="shared" si="64"/>
        <v>506.00000000000006</v>
      </c>
      <c r="M318" s="97">
        <v>1398.4</v>
      </c>
      <c r="N318" s="55">
        <f t="shared" si="65"/>
        <v>3261.4</v>
      </c>
      <c r="O318" s="55"/>
      <c r="P318" s="55">
        <f t="shared" si="66"/>
        <v>2718.6000000000004</v>
      </c>
      <c r="Q318" s="55">
        <f t="shared" si="58"/>
        <v>3518.42</v>
      </c>
      <c r="R318" s="55">
        <f t="shared" si="59"/>
        <v>7033.4</v>
      </c>
      <c r="S318" s="55">
        <f t="shared" si="62"/>
        <v>42481.58</v>
      </c>
      <c r="T318" s="68" t="s">
        <v>41</v>
      </c>
    </row>
    <row r="319" spans="1:20" s="35" customFormat="1" x14ac:dyDescent="0.25">
      <c r="A319" s="81">
        <v>313</v>
      </c>
      <c r="B319" s="51" t="s">
        <v>285</v>
      </c>
      <c r="C319" s="51" t="s">
        <v>844</v>
      </c>
      <c r="D319" s="51" t="s">
        <v>281</v>
      </c>
      <c r="E319" s="51" t="s">
        <v>124</v>
      </c>
      <c r="F319" s="52" t="s">
        <v>851</v>
      </c>
      <c r="G319" s="53">
        <v>25000</v>
      </c>
      <c r="H319" s="54">
        <v>0</v>
      </c>
      <c r="I319" s="55">
        <v>25</v>
      </c>
      <c r="J319" s="98">
        <v>717.5</v>
      </c>
      <c r="K319" s="91">
        <f t="shared" si="63"/>
        <v>1774.9999999999998</v>
      </c>
      <c r="L319" s="67">
        <f t="shared" si="64"/>
        <v>275</v>
      </c>
      <c r="M319" s="97">
        <v>760</v>
      </c>
      <c r="N319" s="55">
        <f t="shared" si="65"/>
        <v>1772.5000000000002</v>
      </c>
      <c r="O319" s="55"/>
      <c r="P319" s="55">
        <f t="shared" si="66"/>
        <v>1477.5</v>
      </c>
      <c r="Q319" s="55">
        <f t="shared" si="58"/>
        <v>1502.5</v>
      </c>
      <c r="R319" s="55">
        <f t="shared" si="59"/>
        <v>3822.5</v>
      </c>
      <c r="S319" s="55">
        <f t="shared" si="62"/>
        <v>23497.5</v>
      </c>
      <c r="T319" s="68" t="s">
        <v>41</v>
      </c>
    </row>
    <row r="320" spans="1:20" s="35" customFormat="1" x14ac:dyDescent="0.25">
      <c r="A320" s="81">
        <v>314</v>
      </c>
      <c r="B320" s="51" t="s">
        <v>286</v>
      </c>
      <c r="C320" s="51" t="s">
        <v>844</v>
      </c>
      <c r="D320" s="51" t="s">
        <v>281</v>
      </c>
      <c r="E320" s="51" t="s">
        <v>124</v>
      </c>
      <c r="F320" s="52" t="s">
        <v>851</v>
      </c>
      <c r="G320" s="53">
        <v>25000</v>
      </c>
      <c r="H320" s="54">
        <v>0</v>
      </c>
      <c r="I320" s="55">
        <v>25</v>
      </c>
      <c r="J320" s="98">
        <v>717.5</v>
      </c>
      <c r="K320" s="91">
        <f t="shared" si="63"/>
        <v>1774.9999999999998</v>
      </c>
      <c r="L320" s="67">
        <f t="shared" si="64"/>
        <v>275</v>
      </c>
      <c r="M320" s="97">
        <v>760</v>
      </c>
      <c r="N320" s="55">
        <f t="shared" si="65"/>
        <v>1772.5000000000002</v>
      </c>
      <c r="O320" s="55"/>
      <c r="P320" s="55">
        <f t="shared" si="66"/>
        <v>1477.5</v>
      </c>
      <c r="Q320" s="55">
        <f t="shared" si="58"/>
        <v>1502.5</v>
      </c>
      <c r="R320" s="55">
        <f t="shared" si="59"/>
        <v>3822.5</v>
      </c>
      <c r="S320" s="55">
        <f t="shared" si="62"/>
        <v>23497.5</v>
      </c>
      <c r="T320" s="68" t="s">
        <v>41</v>
      </c>
    </row>
    <row r="321" spans="1:20" s="35" customFormat="1" x14ac:dyDescent="0.25">
      <c r="A321" s="81">
        <v>315</v>
      </c>
      <c r="B321" s="51" t="s">
        <v>908</v>
      </c>
      <c r="C321" s="51" t="s">
        <v>844</v>
      </c>
      <c r="D321" s="51" t="s">
        <v>281</v>
      </c>
      <c r="E321" s="51" t="s">
        <v>167</v>
      </c>
      <c r="F321" s="52" t="s">
        <v>851</v>
      </c>
      <c r="G321" s="53">
        <v>16000</v>
      </c>
      <c r="H321" s="54">
        <v>0</v>
      </c>
      <c r="I321" s="55">
        <v>25</v>
      </c>
      <c r="J321" s="98">
        <v>459.2</v>
      </c>
      <c r="K321" s="91">
        <f t="shared" si="63"/>
        <v>1136</v>
      </c>
      <c r="L321" s="67">
        <f t="shared" si="64"/>
        <v>176.00000000000003</v>
      </c>
      <c r="M321" s="97">
        <v>486.4</v>
      </c>
      <c r="N321" s="55">
        <f t="shared" si="65"/>
        <v>1134.4000000000001</v>
      </c>
      <c r="O321" s="55"/>
      <c r="P321" s="55">
        <f t="shared" si="66"/>
        <v>945.59999999999991</v>
      </c>
      <c r="Q321" s="55">
        <f t="shared" si="58"/>
        <v>970.59999999999991</v>
      </c>
      <c r="R321" s="55">
        <f t="shared" si="59"/>
        <v>2446.4</v>
      </c>
      <c r="S321" s="55">
        <f t="shared" si="62"/>
        <v>15029.4</v>
      </c>
      <c r="T321" s="68" t="s">
        <v>41</v>
      </c>
    </row>
    <row r="322" spans="1:20" s="35" customFormat="1" x14ac:dyDescent="0.25">
      <c r="A322" s="81">
        <v>316</v>
      </c>
      <c r="B322" s="51" t="s">
        <v>287</v>
      </c>
      <c r="C322" s="51" t="s">
        <v>844</v>
      </c>
      <c r="D322" s="51" t="s">
        <v>281</v>
      </c>
      <c r="E322" s="51" t="s">
        <v>342</v>
      </c>
      <c r="F322" s="52" t="s">
        <v>852</v>
      </c>
      <c r="G322" s="53">
        <v>46000</v>
      </c>
      <c r="H322" s="88">
        <v>1289.46</v>
      </c>
      <c r="I322" s="55">
        <v>25</v>
      </c>
      <c r="J322" s="98">
        <v>1320.2</v>
      </c>
      <c r="K322" s="91">
        <f t="shared" si="63"/>
        <v>3265.9999999999995</v>
      </c>
      <c r="L322" s="67">
        <f t="shared" si="64"/>
        <v>506.00000000000006</v>
      </c>
      <c r="M322" s="97">
        <v>1398.4</v>
      </c>
      <c r="N322" s="55">
        <f t="shared" si="65"/>
        <v>3261.4</v>
      </c>
      <c r="O322" s="55"/>
      <c r="P322" s="55">
        <f t="shared" si="66"/>
        <v>2718.6000000000004</v>
      </c>
      <c r="Q322" s="55">
        <f t="shared" si="58"/>
        <v>4033.06</v>
      </c>
      <c r="R322" s="55">
        <f t="shared" si="59"/>
        <v>7033.4</v>
      </c>
      <c r="S322" s="55">
        <f t="shared" si="62"/>
        <v>41966.94</v>
      </c>
      <c r="T322" s="68" t="s">
        <v>41</v>
      </c>
    </row>
    <row r="323" spans="1:20" s="35" customFormat="1" x14ac:dyDescent="0.25">
      <c r="A323" s="81">
        <v>317</v>
      </c>
      <c r="B323" s="51" t="s">
        <v>288</v>
      </c>
      <c r="C323" s="51" t="s">
        <v>844</v>
      </c>
      <c r="D323" s="51" t="s">
        <v>281</v>
      </c>
      <c r="E323" s="51" t="s">
        <v>124</v>
      </c>
      <c r="F323" s="52" t="s">
        <v>851</v>
      </c>
      <c r="G323" s="53">
        <v>25000</v>
      </c>
      <c r="H323" s="54">
        <v>0</v>
      </c>
      <c r="I323" s="55">
        <v>25</v>
      </c>
      <c r="J323" s="98">
        <v>717.5</v>
      </c>
      <c r="K323" s="91">
        <f t="shared" si="63"/>
        <v>1774.9999999999998</v>
      </c>
      <c r="L323" s="67">
        <f t="shared" si="64"/>
        <v>275</v>
      </c>
      <c r="M323" s="97">
        <v>760</v>
      </c>
      <c r="N323" s="55">
        <f t="shared" si="65"/>
        <v>1772.5000000000002</v>
      </c>
      <c r="O323" s="55"/>
      <c r="P323" s="55">
        <f t="shared" si="66"/>
        <v>1477.5</v>
      </c>
      <c r="Q323" s="55">
        <f t="shared" si="58"/>
        <v>1502.5</v>
      </c>
      <c r="R323" s="55">
        <f t="shared" si="59"/>
        <v>3822.5</v>
      </c>
      <c r="S323" s="55">
        <f t="shared" si="62"/>
        <v>23497.5</v>
      </c>
      <c r="T323" s="68" t="s">
        <v>41</v>
      </c>
    </row>
    <row r="324" spans="1:20" s="35" customFormat="1" x14ac:dyDescent="0.25">
      <c r="A324" s="81">
        <v>318</v>
      </c>
      <c r="B324" s="51" t="s">
        <v>290</v>
      </c>
      <c r="C324" s="51" t="s">
        <v>844</v>
      </c>
      <c r="D324" s="51" t="s">
        <v>289</v>
      </c>
      <c r="E324" s="51" t="s">
        <v>124</v>
      </c>
      <c r="F324" s="52" t="s">
        <v>851</v>
      </c>
      <c r="G324" s="53">
        <v>25000</v>
      </c>
      <c r="H324" s="54">
        <v>0</v>
      </c>
      <c r="I324" s="55">
        <v>25</v>
      </c>
      <c r="J324" s="98">
        <v>717.5</v>
      </c>
      <c r="K324" s="91">
        <f t="shared" si="63"/>
        <v>1774.9999999999998</v>
      </c>
      <c r="L324" s="67">
        <f t="shared" si="64"/>
        <v>275</v>
      </c>
      <c r="M324" s="97">
        <v>760</v>
      </c>
      <c r="N324" s="55">
        <f t="shared" si="65"/>
        <v>1772.5000000000002</v>
      </c>
      <c r="O324" s="55"/>
      <c r="P324" s="55">
        <f t="shared" si="66"/>
        <v>1477.5</v>
      </c>
      <c r="Q324" s="55">
        <f t="shared" si="58"/>
        <v>1502.5</v>
      </c>
      <c r="R324" s="55">
        <f t="shared" si="59"/>
        <v>3822.5</v>
      </c>
      <c r="S324" s="55">
        <f t="shared" si="62"/>
        <v>23497.5</v>
      </c>
      <c r="T324" s="68" t="s">
        <v>41</v>
      </c>
    </row>
    <row r="325" spans="1:20" s="35" customFormat="1" x14ac:dyDescent="0.25">
      <c r="A325" s="81">
        <v>319</v>
      </c>
      <c r="B325" s="51" t="s">
        <v>296</v>
      </c>
      <c r="C325" s="51" t="s">
        <v>845</v>
      </c>
      <c r="D325" s="51" t="s">
        <v>295</v>
      </c>
      <c r="E325" s="51" t="s">
        <v>64</v>
      </c>
      <c r="F325" s="52" t="s">
        <v>851</v>
      </c>
      <c r="G325" s="53">
        <v>25000</v>
      </c>
      <c r="H325" s="54">
        <v>0</v>
      </c>
      <c r="I325" s="55">
        <v>25</v>
      </c>
      <c r="J325" s="98">
        <v>717.5</v>
      </c>
      <c r="K325" s="91">
        <f t="shared" si="63"/>
        <v>1774.9999999999998</v>
      </c>
      <c r="L325" s="67">
        <f t="shared" si="64"/>
        <v>275</v>
      </c>
      <c r="M325" s="97">
        <v>760</v>
      </c>
      <c r="N325" s="55">
        <f t="shared" si="65"/>
        <v>1772.5000000000002</v>
      </c>
      <c r="O325" s="55"/>
      <c r="P325" s="55">
        <f t="shared" si="66"/>
        <v>1477.5</v>
      </c>
      <c r="Q325" s="55">
        <f t="shared" ref="Q325:Q386" si="67">+H325+I325+J325+M325+O325</f>
        <v>1502.5</v>
      </c>
      <c r="R325" s="55">
        <f t="shared" ref="R325:R386" si="68">+K325+L325+N325</f>
        <v>3822.5</v>
      </c>
      <c r="S325" s="55">
        <f t="shared" si="62"/>
        <v>23497.5</v>
      </c>
      <c r="T325" s="68" t="s">
        <v>41</v>
      </c>
    </row>
    <row r="326" spans="1:20" s="35" customFormat="1" x14ac:dyDescent="0.25">
      <c r="A326" s="81">
        <v>320</v>
      </c>
      <c r="B326" s="51" t="s">
        <v>355</v>
      </c>
      <c r="C326" s="51" t="s">
        <v>845</v>
      </c>
      <c r="D326" s="51" t="s">
        <v>354</v>
      </c>
      <c r="E326" s="51" t="s">
        <v>64</v>
      </c>
      <c r="F326" s="52" t="s">
        <v>851</v>
      </c>
      <c r="G326" s="53">
        <v>25000</v>
      </c>
      <c r="H326" s="54">
        <v>0</v>
      </c>
      <c r="I326" s="55">
        <v>25</v>
      </c>
      <c r="J326" s="98">
        <v>717.5</v>
      </c>
      <c r="K326" s="91">
        <f t="shared" si="63"/>
        <v>1774.9999999999998</v>
      </c>
      <c r="L326" s="67">
        <f t="shared" si="64"/>
        <v>275</v>
      </c>
      <c r="M326" s="97">
        <v>760</v>
      </c>
      <c r="N326" s="55">
        <f t="shared" si="65"/>
        <v>1772.5000000000002</v>
      </c>
      <c r="O326" s="55"/>
      <c r="P326" s="55">
        <f t="shared" si="66"/>
        <v>1477.5</v>
      </c>
      <c r="Q326" s="55">
        <f t="shared" si="67"/>
        <v>1502.5</v>
      </c>
      <c r="R326" s="55">
        <f t="shared" si="68"/>
        <v>3822.5</v>
      </c>
      <c r="S326" s="55">
        <f t="shared" si="62"/>
        <v>23497.5</v>
      </c>
      <c r="T326" s="68" t="s">
        <v>41</v>
      </c>
    </row>
    <row r="327" spans="1:20" s="35" customFormat="1" x14ac:dyDescent="0.25">
      <c r="A327" s="81">
        <v>321</v>
      </c>
      <c r="B327" s="51" t="s">
        <v>278</v>
      </c>
      <c r="C327" s="51" t="s">
        <v>844</v>
      </c>
      <c r="D327" s="51" t="s">
        <v>277</v>
      </c>
      <c r="E327" s="51" t="s">
        <v>342</v>
      </c>
      <c r="F327" s="52" t="s">
        <v>851</v>
      </c>
      <c r="G327" s="53">
        <v>46000</v>
      </c>
      <c r="H327" s="88">
        <v>1032.1400000000001</v>
      </c>
      <c r="I327" s="55">
        <v>25</v>
      </c>
      <c r="J327" s="98">
        <v>1320.2</v>
      </c>
      <c r="K327" s="91">
        <f t="shared" si="63"/>
        <v>3265.9999999999995</v>
      </c>
      <c r="L327" s="67">
        <f t="shared" si="64"/>
        <v>506.00000000000006</v>
      </c>
      <c r="M327" s="97">
        <v>1398.4</v>
      </c>
      <c r="N327" s="55">
        <f t="shared" si="65"/>
        <v>3261.4</v>
      </c>
      <c r="O327" s="55"/>
      <c r="P327" s="55">
        <f t="shared" si="66"/>
        <v>2718.6000000000004</v>
      </c>
      <c r="Q327" s="55">
        <f t="shared" si="67"/>
        <v>3775.7400000000002</v>
      </c>
      <c r="R327" s="55">
        <f t="shared" si="68"/>
        <v>7033.4</v>
      </c>
      <c r="S327" s="55">
        <f t="shared" si="62"/>
        <v>42224.26</v>
      </c>
      <c r="T327" s="68" t="s">
        <v>41</v>
      </c>
    </row>
    <row r="328" spans="1:20" s="35" customFormat="1" x14ac:dyDescent="0.25">
      <c r="A328" s="81">
        <v>322</v>
      </c>
      <c r="B328" s="51" t="s">
        <v>892</v>
      </c>
      <c r="C328" s="51" t="s">
        <v>844</v>
      </c>
      <c r="D328" s="51" t="s">
        <v>277</v>
      </c>
      <c r="E328" s="51" t="s">
        <v>893</v>
      </c>
      <c r="F328" s="52" t="s">
        <v>851</v>
      </c>
      <c r="G328" s="53">
        <v>25000</v>
      </c>
      <c r="H328" s="54">
        <v>0</v>
      </c>
      <c r="I328" s="55">
        <v>25</v>
      </c>
      <c r="J328" s="98">
        <v>717.5</v>
      </c>
      <c r="K328" s="91">
        <f t="shared" si="63"/>
        <v>1774.9999999999998</v>
      </c>
      <c r="L328" s="67">
        <f t="shared" si="64"/>
        <v>275</v>
      </c>
      <c r="M328" s="97">
        <v>760</v>
      </c>
      <c r="N328" s="55">
        <f t="shared" si="65"/>
        <v>1772.5000000000002</v>
      </c>
      <c r="O328" s="55"/>
      <c r="P328" s="55">
        <f t="shared" si="66"/>
        <v>1477.5</v>
      </c>
      <c r="Q328" s="55">
        <f t="shared" si="67"/>
        <v>1502.5</v>
      </c>
      <c r="R328" s="55">
        <f t="shared" si="68"/>
        <v>3822.5</v>
      </c>
      <c r="S328" s="55">
        <f t="shared" si="62"/>
        <v>23497.5</v>
      </c>
      <c r="T328" s="68" t="s">
        <v>41</v>
      </c>
    </row>
    <row r="329" spans="1:20" s="35" customFormat="1" x14ac:dyDescent="0.25">
      <c r="A329" s="81">
        <v>323</v>
      </c>
      <c r="B329" s="51" t="s">
        <v>916</v>
      </c>
      <c r="C329" s="51" t="s">
        <v>844</v>
      </c>
      <c r="D329" s="51" t="s">
        <v>917</v>
      </c>
      <c r="E329" s="51" t="s">
        <v>893</v>
      </c>
      <c r="F329" s="52" t="s">
        <v>851</v>
      </c>
      <c r="G329" s="53">
        <v>25000</v>
      </c>
      <c r="H329" s="54">
        <v>0</v>
      </c>
      <c r="I329" s="55">
        <v>25</v>
      </c>
      <c r="J329" s="98">
        <v>717.5</v>
      </c>
      <c r="K329" s="91">
        <f t="shared" si="63"/>
        <v>1774.9999999999998</v>
      </c>
      <c r="L329" s="67">
        <f t="shared" si="64"/>
        <v>275</v>
      </c>
      <c r="M329" s="97">
        <v>760</v>
      </c>
      <c r="N329" s="55">
        <f t="shared" si="65"/>
        <v>1772.5000000000002</v>
      </c>
      <c r="O329" s="55"/>
      <c r="P329" s="55">
        <f t="shared" si="66"/>
        <v>1477.5</v>
      </c>
      <c r="Q329" s="55">
        <f t="shared" si="67"/>
        <v>1502.5</v>
      </c>
      <c r="R329" s="55">
        <f t="shared" si="68"/>
        <v>3822.5</v>
      </c>
      <c r="S329" s="55">
        <f t="shared" si="62"/>
        <v>23497.5</v>
      </c>
      <c r="T329" s="68" t="s">
        <v>41</v>
      </c>
    </row>
    <row r="330" spans="1:20" s="35" customFormat="1" x14ac:dyDescent="0.25">
      <c r="A330" s="81">
        <v>324</v>
      </c>
      <c r="B330" s="51" t="s">
        <v>979</v>
      </c>
      <c r="C330" s="51" t="s">
        <v>845</v>
      </c>
      <c r="D330" s="51" t="s">
        <v>917</v>
      </c>
      <c r="E330" s="51" t="s">
        <v>893</v>
      </c>
      <c r="F330" s="52" t="s">
        <v>851</v>
      </c>
      <c r="G330" s="53">
        <v>25000</v>
      </c>
      <c r="H330" s="54">
        <v>0</v>
      </c>
      <c r="I330" s="55">
        <v>25</v>
      </c>
      <c r="J330" s="98">
        <v>717.5</v>
      </c>
      <c r="K330" s="91">
        <f t="shared" si="63"/>
        <v>1774.9999999999998</v>
      </c>
      <c r="L330" s="67">
        <f t="shared" si="64"/>
        <v>275</v>
      </c>
      <c r="M330" s="97">
        <v>760</v>
      </c>
      <c r="N330" s="55">
        <f t="shared" si="65"/>
        <v>1772.5000000000002</v>
      </c>
      <c r="O330" s="55"/>
      <c r="P330" s="55">
        <f t="shared" si="66"/>
        <v>1477.5</v>
      </c>
      <c r="Q330" s="55">
        <f t="shared" si="67"/>
        <v>1502.5</v>
      </c>
      <c r="R330" s="55">
        <f t="shared" si="68"/>
        <v>3822.5</v>
      </c>
      <c r="S330" s="55">
        <f t="shared" si="62"/>
        <v>23497.5</v>
      </c>
      <c r="T330" s="68" t="s">
        <v>41</v>
      </c>
    </row>
    <row r="331" spans="1:20" s="35" customFormat="1" x14ac:dyDescent="0.25">
      <c r="A331" s="81">
        <v>325</v>
      </c>
      <c r="B331" s="51" t="s">
        <v>985</v>
      </c>
      <c r="C331" s="51" t="s">
        <v>844</v>
      </c>
      <c r="D331" s="51" t="s">
        <v>917</v>
      </c>
      <c r="E331" s="51" t="s">
        <v>167</v>
      </c>
      <c r="F331" s="52" t="s">
        <v>848</v>
      </c>
      <c r="G331" s="53">
        <v>16000</v>
      </c>
      <c r="H331" s="54">
        <v>0</v>
      </c>
      <c r="I331" s="55">
        <v>25</v>
      </c>
      <c r="J331" s="98">
        <v>459.2</v>
      </c>
      <c r="K331" s="91">
        <f t="shared" si="63"/>
        <v>1136</v>
      </c>
      <c r="L331" s="67">
        <f t="shared" si="64"/>
        <v>176.00000000000003</v>
      </c>
      <c r="M331" s="97">
        <v>486.4</v>
      </c>
      <c r="N331" s="55">
        <f t="shared" si="65"/>
        <v>1134.4000000000001</v>
      </c>
      <c r="O331" s="55"/>
      <c r="P331" s="55">
        <f t="shared" si="66"/>
        <v>945.59999999999991</v>
      </c>
      <c r="Q331" s="55">
        <f t="shared" si="67"/>
        <v>970.59999999999991</v>
      </c>
      <c r="R331" s="55">
        <f t="shared" si="68"/>
        <v>2446.4</v>
      </c>
      <c r="S331" s="55">
        <f t="shared" si="62"/>
        <v>15029.4</v>
      </c>
      <c r="T331" s="68" t="s">
        <v>41</v>
      </c>
    </row>
    <row r="332" spans="1:20" s="35" customFormat="1" x14ac:dyDescent="0.25">
      <c r="A332" s="81">
        <v>326</v>
      </c>
      <c r="B332" s="51" t="s">
        <v>280</v>
      </c>
      <c r="C332" s="51" t="s">
        <v>844</v>
      </c>
      <c r="D332" s="51" t="s">
        <v>279</v>
      </c>
      <c r="E332" s="51" t="s">
        <v>64</v>
      </c>
      <c r="F332" s="52" t="s">
        <v>851</v>
      </c>
      <c r="G332" s="53">
        <v>25000</v>
      </c>
      <c r="H332" s="54">
        <v>0</v>
      </c>
      <c r="I332" s="55">
        <v>25</v>
      </c>
      <c r="J332" s="98">
        <v>717.5</v>
      </c>
      <c r="K332" s="91">
        <f t="shared" si="63"/>
        <v>1774.9999999999998</v>
      </c>
      <c r="L332" s="67">
        <f t="shared" si="64"/>
        <v>275</v>
      </c>
      <c r="M332" s="97">
        <v>760</v>
      </c>
      <c r="N332" s="55">
        <f t="shared" si="65"/>
        <v>1772.5000000000002</v>
      </c>
      <c r="O332" s="55"/>
      <c r="P332" s="55">
        <f t="shared" si="66"/>
        <v>1477.5</v>
      </c>
      <c r="Q332" s="55">
        <f t="shared" si="67"/>
        <v>1502.5</v>
      </c>
      <c r="R332" s="55">
        <f t="shared" si="68"/>
        <v>3822.5</v>
      </c>
      <c r="S332" s="55">
        <f t="shared" si="62"/>
        <v>23497.5</v>
      </c>
      <c r="T332" s="68" t="s">
        <v>41</v>
      </c>
    </row>
    <row r="333" spans="1:20" s="35" customFormat="1" x14ac:dyDescent="0.25">
      <c r="A333" s="81">
        <v>327</v>
      </c>
      <c r="B333" s="51" t="s">
        <v>946</v>
      </c>
      <c r="C333" s="51" t="s">
        <v>844</v>
      </c>
      <c r="D333" s="51" t="s">
        <v>279</v>
      </c>
      <c r="E333" s="51" t="s">
        <v>895</v>
      </c>
      <c r="F333" s="52" t="s">
        <v>851</v>
      </c>
      <c r="G333" s="53">
        <v>25000</v>
      </c>
      <c r="H333" s="54">
        <v>0</v>
      </c>
      <c r="I333" s="55">
        <v>25</v>
      </c>
      <c r="J333" s="98">
        <v>717.5</v>
      </c>
      <c r="K333" s="91">
        <f t="shared" si="63"/>
        <v>1774.9999999999998</v>
      </c>
      <c r="L333" s="67">
        <f t="shared" si="64"/>
        <v>275</v>
      </c>
      <c r="M333" s="97">
        <v>760</v>
      </c>
      <c r="N333" s="55">
        <f t="shared" si="65"/>
        <v>1772.5000000000002</v>
      </c>
      <c r="O333" s="55"/>
      <c r="P333" s="55">
        <f t="shared" si="66"/>
        <v>1477.5</v>
      </c>
      <c r="Q333" s="55">
        <f t="shared" si="67"/>
        <v>1502.5</v>
      </c>
      <c r="R333" s="55">
        <f t="shared" si="68"/>
        <v>3822.5</v>
      </c>
      <c r="S333" s="55">
        <f t="shared" si="62"/>
        <v>23497.5</v>
      </c>
      <c r="T333" s="68" t="s">
        <v>41</v>
      </c>
    </row>
    <row r="334" spans="1:20" s="35" customFormat="1" x14ac:dyDescent="0.25">
      <c r="A334" s="81">
        <v>328</v>
      </c>
      <c r="B334" s="51" t="s">
        <v>965</v>
      </c>
      <c r="C334" s="51" t="s">
        <v>844</v>
      </c>
      <c r="D334" s="51" t="s">
        <v>964</v>
      </c>
      <c r="E334" s="51" t="s">
        <v>96</v>
      </c>
      <c r="F334" s="52" t="s">
        <v>851</v>
      </c>
      <c r="G334" s="53">
        <v>2500</v>
      </c>
      <c r="H334" s="54">
        <v>0</v>
      </c>
      <c r="I334" s="55">
        <v>25</v>
      </c>
      <c r="J334" s="98">
        <v>71.75</v>
      </c>
      <c r="K334" s="91">
        <f t="shared" si="63"/>
        <v>177.49999999999997</v>
      </c>
      <c r="L334" s="67">
        <f t="shared" si="64"/>
        <v>27.500000000000004</v>
      </c>
      <c r="M334" s="97">
        <v>76</v>
      </c>
      <c r="N334" s="55">
        <f t="shared" si="65"/>
        <v>177.25</v>
      </c>
      <c r="O334" s="55"/>
      <c r="P334" s="55">
        <f t="shared" si="66"/>
        <v>147.75</v>
      </c>
      <c r="Q334" s="55">
        <f t="shared" si="67"/>
        <v>172.75</v>
      </c>
      <c r="R334" s="55">
        <f t="shared" si="68"/>
        <v>382.25</v>
      </c>
      <c r="S334" s="55">
        <f t="shared" si="62"/>
        <v>2327.25</v>
      </c>
      <c r="T334" s="68" t="s">
        <v>41</v>
      </c>
    </row>
    <row r="335" spans="1:20" s="35" customFormat="1" x14ac:dyDescent="0.25">
      <c r="A335" s="81">
        <v>329</v>
      </c>
      <c r="B335" s="51" t="s">
        <v>955</v>
      </c>
      <c r="C335" s="51" t="s">
        <v>844</v>
      </c>
      <c r="D335" s="51" t="s">
        <v>954</v>
      </c>
      <c r="E335" s="51" t="s">
        <v>64</v>
      </c>
      <c r="F335" s="52" t="s">
        <v>851</v>
      </c>
      <c r="G335" s="53">
        <v>25000</v>
      </c>
      <c r="H335" s="54">
        <v>0</v>
      </c>
      <c r="I335" s="55">
        <v>25</v>
      </c>
      <c r="J335" s="98">
        <v>717.5</v>
      </c>
      <c r="K335" s="91">
        <f t="shared" si="63"/>
        <v>1774.9999999999998</v>
      </c>
      <c r="L335" s="67">
        <f t="shared" si="64"/>
        <v>275</v>
      </c>
      <c r="M335" s="97">
        <v>760</v>
      </c>
      <c r="N335" s="55">
        <f t="shared" si="65"/>
        <v>1772.5000000000002</v>
      </c>
      <c r="O335" s="55"/>
      <c r="P335" s="55">
        <f t="shared" si="66"/>
        <v>1477.5</v>
      </c>
      <c r="Q335" s="55">
        <f t="shared" si="67"/>
        <v>1502.5</v>
      </c>
      <c r="R335" s="55">
        <f t="shared" si="68"/>
        <v>3822.5</v>
      </c>
      <c r="S335" s="55">
        <f t="shared" si="62"/>
        <v>23497.5</v>
      </c>
      <c r="T335" s="68" t="s">
        <v>41</v>
      </c>
    </row>
    <row r="336" spans="1:20" s="35" customFormat="1" x14ac:dyDescent="0.25">
      <c r="A336" s="81">
        <v>330</v>
      </c>
      <c r="B336" s="51" t="s">
        <v>994</v>
      </c>
      <c r="C336" s="51" t="s">
        <v>845</v>
      </c>
      <c r="D336" s="51" t="s">
        <v>1007</v>
      </c>
      <c r="E336" s="51" t="s">
        <v>64</v>
      </c>
      <c r="F336" s="52" t="s">
        <v>848</v>
      </c>
      <c r="G336" s="63">
        <v>25000</v>
      </c>
      <c r="H336" s="64">
        <v>0</v>
      </c>
      <c r="I336" s="55">
        <v>25</v>
      </c>
      <c r="J336" s="99">
        <v>717.5</v>
      </c>
      <c r="K336" s="94">
        <f t="shared" si="63"/>
        <v>1774.9999999999998</v>
      </c>
      <c r="L336" s="67">
        <f t="shared" si="64"/>
        <v>275</v>
      </c>
      <c r="M336" s="111">
        <v>760</v>
      </c>
      <c r="N336" s="65">
        <f t="shared" si="65"/>
        <v>1772.5000000000002</v>
      </c>
      <c r="O336" s="65"/>
      <c r="P336" s="65">
        <f t="shared" si="66"/>
        <v>1477.5</v>
      </c>
      <c r="Q336" s="55">
        <f t="shared" si="67"/>
        <v>1502.5</v>
      </c>
      <c r="R336" s="55">
        <f t="shared" si="68"/>
        <v>3822.5</v>
      </c>
      <c r="S336" s="65">
        <f t="shared" si="62"/>
        <v>23497.5</v>
      </c>
      <c r="T336" s="68" t="s">
        <v>41</v>
      </c>
    </row>
    <row r="337" spans="1:20" s="35" customFormat="1" x14ac:dyDescent="0.25">
      <c r="A337" s="81">
        <v>331</v>
      </c>
      <c r="B337" s="51" t="s">
        <v>1018</v>
      </c>
      <c r="C337" s="51" t="s">
        <v>844</v>
      </c>
      <c r="D337" s="51" t="s">
        <v>1017</v>
      </c>
      <c r="E337" s="51" t="s">
        <v>108</v>
      </c>
      <c r="F337" s="52" t="s">
        <v>848</v>
      </c>
      <c r="G337" s="63">
        <v>25000</v>
      </c>
      <c r="H337" s="64">
        <v>0</v>
      </c>
      <c r="I337" s="55">
        <v>25</v>
      </c>
      <c r="J337" s="99">
        <v>717.5</v>
      </c>
      <c r="K337" s="94">
        <f t="shared" si="63"/>
        <v>1774.9999999999998</v>
      </c>
      <c r="L337" s="67">
        <f t="shared" si="64"/>
        <v>275</v>
      </c>
      <c r="M337" s="111">
        <v>760</v>
      </c>
      <c r="N337" s="65">
        <f t="shared" si="65"/>
        <v>1772.5000000000002</v>
      </c>
      <c r="O337" s="65"/>
      <c r="P337" s="65">
        <f t="shared" si="66"/>
        <v>1477.5</v>
      </c>
      <c r="Q337" s="55">
        <f t="shared" si="67"/>
        <v>1502.5</v>
      </c>
      <c r="R337" s="55">
        <f t="shared" si="68"/>
        <v>3822.5</v>
      </c>
      <c r="S337" s="65">
        <f t="shared" si="62"/>
        <v>23497.5</v>
      </c>
      <c r="T337" s="68" t="s">
        <v>41</v>
      </c>
    </row>
    <row r="338" spans="1:20" s="35" customFormat="1" x14ac:dyDescent="0.25">
      <c r="A338" s="81">
        <v>332</v>
      </c>
      <c r="B338" s="51" t="s">
        <v>53</v>
      </c>
      <c r="C338" s="51" t="s">
        <v>844</v>
      </c>
      <c r="D338" s="51" t="s">
        <v>133</v>
      </c>
      <c r="E338" s="51" t="s">
        <v>62</v>
      </c>
      <c r="F338" s="52" t="s">
        <v>852</v>
      </c>
      <c r="G338" s="53">
        <v>45000</v>
      </c>
      <c r="H338" s="88">
        <v>1148.33</v>
      </c>
      <c r="I338" s="55">
        <v>25</v>
      </c>
      <c r="J338" s="98">
        <v>1291.5</v>
      </c>
      <c r="K338" s="91">
        <f t="shared" si="63"/>
        <v>3194.9999999999995</v>
      </c>
      <c r="L338" s="67">
        <f t="shared" si="64"/>
        <v>495.00000000000006</v>
      </c>
      <c r="M338" s="97">
        <v>1368</v>
      </c>
      <c r="N338" s="55">
        <f t="shared" si="65"/>
        <v>3190.5</v>
      </c>
      <c r="O338" s="55"/>
      <c r="P338" s="55">
        <f t="shared" si="66"/>
        <v>2659.5</v>
      </c>
      <c r="Q338" s="55">
        <f t="shared" si="67"/>
        <v>3832.83</v>
      </c>
      <c r="R338" s="55">
        <f t="shared" si="68"/>
        <v>6880.5</v>
      </c>
      <c r="S338" s="55">
        <f t="shared" si="62"/>
        <v>41167.17</v>
      </c>
      <c r="T338" s="68" t="s">
        <v>41</v>
      </c>
    </row>
    <row r="339" spans="1:20" s="35" customFormat="1" x14ac:dyDescent="0.25">
      <c r="A339" s="81">
        <v>333</v>
      </c>
      <c r="B339" s="51" t="s">
        <v>784</v>
      </c>
      <c r="C339" s="51" t="s">
        <v>845</v>
      </c>
      <c r="D339" s="51" t="s">
        <v>133</v>
      </c>
      <c r="E339" s="51" t="s">
        <v>124</v>
      </c>
      <c r="F339" s="52" t="s">
        <v>852</v>
      </c>
      <c r="G339" s="53">
        <v>25000</v>
      </c>
      <c r="H339" s="54">
        <v>0</v>
      </c>
      <c r="I339" s="55">
        <v>25</v>
      </c>
      <c r="J339" s="98">
        <v>717.5</v>
      </c>
      <c r="K339" s="91">
        <f t="shared" si="63"/>
        <v>1774.9999999999998</v>
      </c>
      <c r="L339" s="67">
        <f t="shared" si="64"/>
        <v>275</v>
      </c>
      <c r="M339" s="97">
        <v>760</v>
      </c>
      <c r="N339" s="55">
        <f t="shared" si="65"/>
        <v>1772.5000000000002</v>
      </c>
      <c r="O339" s="55"/>
      <c r="P339" s="55">
        <f t="shared" si="66"/>
        <v>1477.5</v>
      </c>
      <c r="Q339" s="55">
        <f t="shared" si="67"/>
        <v>1502.5</v>
      </c>
      <c r="R339" s="55">
        <f t="shared" si="68"/>
        <v>3822.5</v>
      </c>
      <c r="S339" s="55">
        <f t="shared" si="62"/>
        <v>23497.5</v>
      </c>
      <c r="T339" s="68" t="s">
        <v>41</v>
      </c>
    </row>
    <row r="340" spans="1:20" s="35" customFormat="1" x14ac:dyDescent="0.25">
      <c r="A340" s="81">
        <v>334</v>
      </c>
      <c r="B340" s="51" t="s">
        <v>785</v>
      </c>
      <c r="C340" s="51" t="s">
        <v>844</v>
      </c>
      <c r="D340" s="51" t="s">
        <v>133</v>
      </c>
      <c r="E340" s="51" t="s">
        <v>96</v>
      </c>
      <c r="F340" s="52" t="s">
        <v>852</v>
      </c>
      <c r="G340" s="53">
        <v>25000</v>
      </c>
      <c r="H340" s="54">
        <v>0</v>
      </c>
      <c r="I340" s="55">
        <v>25</v>
      </c>
      <c r="J340" s="98">
        <v>717.5</v>
      </c>
      <c r="K340" s="91">
        <f t="shared" si="63"/>
        <v>1774.9999999999998</v>
      </c>
      <c r="L340" s="67">
        <f t="shared" si="64"/>
        <v>275</v>
      </c>
      <c r="M340" s="97">
        <v>760</v>
      </c>
      <c r="N340" s="55">
        <f t="shared" si="65"/>
        <v>1772.5000000000002</v>
      </c>
      <c r="O340" s="55"/>
      <c r="P340" s="55">
        <f t="shared" si="66"/>
        <v>1477.5</v>
      </c>
      <c r="Q340" s="55">
        <f t="shared" si="67"/>
        <v>1502.5</v>
      </c>
      <c r="R340" s="55">
        <f t="shared" si="68"/>
        <v>3822.5</v>
      </c>
      <c r="S340" s="55">
        <f t="shared" si="62"/>
        <v>23497.5</v>
      </c>
      <c r="T340" s="68" t="s">
        <v>41</v>
      </c>
    </row>
    <row r="341" spans="1:20" s="35" customFormat="1" x14ac:dyDescent="0.25">
      <c r="A341" s="81">
        <v>335</v>
      </c>
      <c r="B341" s="51" t="s">
        <v>786</v>
      </c>
      <c r="C341" s="51" t="s">
        <v>844</v>
      </c>
      <c r="D341" s="51" t="s">
        <v>789</v>
      </c>
      <c r="E341" s="51" t="s">
        <v>151</v>
      </c>
      <c r="F341" s="52" t="s">
        <v>852</v>
      </c>
      <c r="G341" s="53">
        <v>50000</v>
      </c>
      <c r="H341" s="53">
        <v>1596.68</v>
      </c>
      <c r="I341" s="55">
        <v>25</v>
      </c>
      <c r="J341" s="98">
        <v>1435</v>
      </c>
      <c r="K341" s="91">
        <f t="shared" si="63"/>
        <v>3549.9999999999995</v>
      </c>
      <c r="L341" s="67">
        <f t="shared" si="64"/>
        <v>550</v>
      </c>
      <c r="M341" s="97">
        <v>1520</v>
      </c>
      <c r="N341" s="55">
        <f t="shared" si="65"/>
        <v>3545.0000000000005</v>
      </c>
      <c r="O341" s="55"/>
      <c r="P341" s="55">
        <f t="shared" si="66"/>
        <v>2955</v>
      </c>
      <c r="Q341" s="55">
        <f t="shared" si="67"/>
        <v>4576.68</v>
      </c>
      <c r="R341" s="55">
        <f t="shared" si="68"/>
        <v>7645</v>
      </c>
      <c r="S341" s="55">
        <f t="shared" si="62"/>
        <v>45423.32</v>
      </c>
      <c r="T341" s="68" t="s">
        <v>41</v>
      </c>
    </row>
    <row r="342" spans="1:20" s="35" customFormat="1" x14ac:dyDescent="0.25">
      <c r="A342" s="81">
        <v>336</v>
      </c>
      <c r="B342" s="51" t="s">
        <v>788</v>
      </c>
      <c r="C342" s="51" t="s">
        <v>844</v>
      </c>
      <c r="D342" s="51" t="s">
        <v>789</v>
      </c>
      <c r="E342" s="51" t="s">
        <v>144</v>
      </c>
      <c r="F342" s="52" t="s">
        <v>852</v>
      </c>
      <c r="G342" s="53">
        <v>61000</v>
      </c>
      <c r="H342" s="88">
        <v>2988.67</v>
      </c>
      <c r="I342" s="55">
        <v>25</v>
      </c>
      <c r="J342" s="98">
        <v>1750.7</v>
      </c>
      <c r="K342" s="91">
        <f t="shared" si="63"/>
        <v>4331</v>
      </c>
      <c r="L342" s="67">
        <f t="shared" si="64"/>
        <v>671.00000000000011</v>
      </c>
      <c r="M342" s="97">
        <v>1854.4</v>
      </c>
      <c r="N342" s="55">
        <f t="shared" si="65"/>
        <v>4324.9000000000005</v>
      </c>
      <c r="O342" s="55"/>
      <c r="P342" s="55">
        <f t="shared" si="66"/>
        <v>3605.1000000000004</v>
      </c>
      <c r="Q342" s="55">
        <f t="shared" si="67"/>
        <v>6618.77</v>
      </c>
      <c r="R342" s="55">
        <f t="shared" si="68"/>
        <v>9326.9000000000015</v>
      </c>
      <c r="S342" s="55">
        <f t="shared" si="62"/>
        <v>54381.229999999996</v>
      </c>
      <c r="T342" s="68" t="s">
        <v>41</v>
      </c>
    </row>
    <row r="343" spans="1:20" s="35" customFormat="1" x14ac:dyDescent="0.25">
      <c r="A343" s="81">
        <v>337</v>
      </c>
      <c r="B343" s="51" t="s">
        <v>787</v>
      </c>
      <c r="C343" s="51" t="s">
        <v>844</v>
      </c>
      <c r="D343" s="51" t="s">
        <v>789</v>
      </c>
      <c r="E343" s="51" t="s">
        <v>35</v>
      </c>
      <c r="F343" s="52" t="s">
        <v>851</v>
      </c>
      <c r="G343" s="53">
        <v>25000</v>
      </c>
      <c r="H343" s="54">
        <v>0</v>
      </c>
      <c r="I343" s="55">
        <v>25</v>
      </c>
      <c r="J343" s="98">
        <v>717.5</v>
      </c>
      <c r="K343" s="91">
        <f t="shared" si="63"/>
        <v>1774.9999999999998</v>
      </c>
      <c r="L343" s="67">
        <f t="shared" si="64"/>
        <v>275</v>
      </c>
      <c r="M343" s="97">
        <v>760</v>
      </c>
      <c r="N343" s="55">
        <f t="shared" si="65"/>
        <v>1772.5000000000002</v>
      </c>
      <c r="O343" s="55"/>
      <c r="P343" s="55">
        <f t="shared" si="66"/>
        <v>1477.5</v>
      </c>
      <c r="Q343" s="55">
        <f t="shared" si="67"/>
        <v>1502.5</v>
      </c>
      <c r="R343" s="55">
        <f t="shared" si="68"/>
        <v>3822.5</v>
      </c>
      <c r="S343" s="55">
        <f t="shared" si="62"/>
        <v>23497.5</v>
      </c>
      <c r="T343" s="68" t="s">
        <v>41</v>
      </c>
    </row>
    <row r="344" spans="1:20" s="35" customFormat="1" x14ac:dyDescent="0.25">
      <c r="A344" s="81">
        <v>338</v>
      </c>
      <c r="B344" s="51" t="s">
        <v>1053</v>
      </c>
      <c r="C344" s="51" t="s">
        <v>844</v>
      </c>
      <c r="D344" s="51" t="s">
        <v>789</v>
      </c>
      <c r="E344" s="51" t="s">
        <v>857</v>
      </c>
      <c r="F344" s="52" t="s">
        <v>851</v>
      </c>
      <c r="G344" s="53">
        <v>35000</v>
      </c>
      <c r="H344" s="54">
        <v>0</v>
      </c>
      <c r="I344" s="55">
        <v>25</v>
      </c>
      <c r="J344" s="98">
        <v>1004.5</v>
      </c>
      <c r="K344" s="91">
        <f t="shared" si="63"/>
        <v>2485</v>
      </c>
      <c r="L344" s="67">
        <f t="shared" si="64"/>
        <v>385.00000000000006</v>
      </c>
      <c r="M344" s="97">
        <v>1064</v>
      </c>
      <c r="N344" s="55">
        <f t="shared" si="65"/>
        <v>2481.5</v>
      </c>
      <c r="O344" s="55"/>
      <c r="P344" s="55">
        <f t="shared" si="66"/>
        <v>2068.5</v>
      </c>
      <c r="Q344" s="55">
        <f t="shared" si="67"/>
        <v>2093.5</v>
      </c>
      <c r="R344" s="55">
        <f t="shared" si="68"/>
        <v>5351.5</v>
      </c>
      <c r="S344" s="55">
        <f t="shared" si="62"/>
        <v>32906.5</v>
      </c>
      <c r="T344" s="68" t="s">
        <v>41</v>
      </c>
    </row>
    <row r="345" spans="1:20" s="35" customFormat="1" x14ac:dyDescent="0.25">
      <c r="A345" s="81">
        <v>339</v>
      </c>
      <c r="B345" s="51" t="s">
        <v>357</v>
      </c>
      <c r="C345" s="51" t="s">
        <v>845</v>
      </c>
      <c r="D345" s="51" t="s">
        <v>356</v>
      </c>
      <c r="E345" s="51" t="s">
        <v>341</v>
      </c>
      <c r="F345" s="52" t="s">
        <v>852</v>
      </c>
      <c r="G345" s="53">
        <v>190000</v>
      </c>
      <c r="H345" s="53">
        <v>32846.75</v>
      </c>
      <c r="I345" s="55">
        <v>25</v>
      </c>
      <c r="J345" s="98">
        <v>5453</v>
      </c>
      <c r="K345" s="91">
        <f t="shared" si="63"/>
        <v>13489.999999999998</v>
      </c>
      <c r="L345" s="67">
        <v>953.69</v>
      </c>
      <c r="M345" s="97">
        <v>5776</v>
      </c>
      <c r="N345" s="55">
        <f t="shared" si="65"/>
        <v>13471</v>
      </c>
      <c r="O345" s="55"/>
      <c r="P345" s="55">
        <f t="shared" si="66"/>
        <v>11229</v>
      </c>
      <c r="Q345" s="55">
        <f t="shared" si="67"/>
        <v>44100.75</v>
      </c>
      <c r="R345" s="55">
        <f t="shared" si="68"/>
        <v>27914.69</v>
      </c>
      <c r="S345" s="55">
        <f t="shared" si="62"/>
        <v>145899.25</v>
      </c>
      <c r="T345" s="68" t="s">
        <v>41</v>
      </c>
    </row>
    <row r="346" spans="1:20" s="35" customFormat="1" x14ac:dyDescent="0.25">
      <c r="A346" s="81">
        <v>340</v>
      </c>
      <c r="B346" s="51" t="s">
        <v>359</v>
      </c>
      <c r="C346" s="51" t="s">
        <v>845</v>
      </c>
      <c r="D346" s="51" t="s">
        <v>356</v>
      </c>
      <c r="E346" s="51" t="s">
        <v>774</v>
      </c>
      <c r="F346" s="52" t="s">
        <v>852</v>
      </c>
      <c r="G346" s="53">
        <v>90000</v>
      </c>
      <c r="H346" s="53">
        <v>9753.1200000000008</v>
      </c>
      <c r="I346" s="55">
        <v>25</v>
      </c>
      <c r="J346" s="98">
        <v>2583</v>
      </c>
      <c r="K346" s="91">
        <f t="shared" si="63"/>
        <v>6389.9999999999991</v>
      </c>
      <c r="L346" s="67">
        <v>953.69</v>
      </c>
      <c r="M346" s="97">
        <v>2736</v>
      </c>
      <c r="N346" s="55">
        <f t="shared" si="65"/>
        <v>6381</v>
      </c>
      <c r="O346" s="55"/>
      <c r="P346" s="55">
        <f t="shared" si="66"/>
        <v>5319</v>
      </c>
      <c r="Q346" s="55">
        <f t="shared" si="67"/>
        <v>15097.12</v>
      </c>
      <c r="R346" s="55">
        <f t="shared" si="68"/>
        <v>13724.689999999999</v>
      </c>
      <c r="S346" s="55">
        <f t="shared" si="62"/>
        <v>74902.880000000005</v>
      </c>
      <c r="T346" s="68" t="s">
        <v>41</v>
      </c>
    </row>
    <row r="347" spans="1:20" s="35" customFormat="1" x14ac:dyDescent="0.25">
      <c r="A347" s="81">
        <v>341</v>
      </c>
      <c r="B347" s="51" t="s">
        <v>361</v>
      </c>
      <c r="C347" s="51" t="s">
        <v>845</v>
      </c>
      <c r="D347" s="51" t="s">
        <v>356</v>
      </c>
      <c r="E347" s="51" t="s">
        <v>775</v>
      </c>
      <c r="F347" s="52" t="s">
        <v>852</v>
      </c>
      <c r="G347" s="53">
        <v>55000</v>
      </c>
      <c r="H347" s="88">
        <v>2302.36</v>
      </c>
      <c r="I347" s="55">
        <v>25</v>
      </c>
      <c r="J347" s="98">
        <v>1578.5</v>
      </c>
      <c r="K347" s="91">
        <f t="shared" si="63"/>
        <v>3904.9999999999995</v>
      </c>
      <c r="L347" s="67">
        <f t="shared" si="64"/>
        <v>605.00000000000011</v>
      </c>
      <c r="M347" s="97">
        <v>1672</v>
      </c>
      <c r="N347" s="55">
        <f t="shared" si="65"/>
        <v>3899.5000000000005</v>
      </c>
      <c r="O347" s="55"/>
      <c r="P347" s="55">
        <f t="shared" si="66"/>
        <v>3250.5</v>
      </c>
      <c r="Q347" s="55">
        <f t="shared" si="67"/>
        <v>5577.8600000000006</v>
      </c>
      <c r="R347" s="55">
        <f t="shared" si="68"/>
        <v>8409.5</v>
      </c>
      <c r="S347" s="55">
        <f t="shared" si="62"/>
        <v>49422.14</v>
      </c>
      <c r="T347" s="68" t="s">
        <v>41</v>
      </c>
    </row>
    <row r="348" spans="1:20" s="35" customFormat="1" x14ac:dyDescent="0.25">
      <c r="A348" s="81">
        <v>342</v>
      </c>
      <c r="B348" s="51" t="s">
        <v>612</v>
      </c>
      <c r="C348" s="51" t="s">
        <v>845</v>
      </c>
      <c r="D348" s="51" t="s">
        <v>356</v>
      </c>
      <c r="E348" s="51" t="s">
        <v>131</v>
      </c>
      <c r="F348" s="52" t="s">
        <v>852</v>
      </c>
      <c r="G348" s="63">
        <v>70000</v>
      </c>
      <c r="H348" s="63">
        <v>5025.38</v>
      </c>
      <c r="I348" s="55">
        <v>25</v>
      </c>
      <c r="J348" s="99">
        <v>2009</v>
      </c>
      <c r="K348" s="94">
        <f>+G348*7.1%</f>
        <v>4970</v>
      </c>
      <c r="L348" s="67">
        <f>+G348*1.1%</f>
        <v>770.00000000000011</v>
      </c>
      <c r="M348" s="111">
        <v>2128</v>
      </c>
      <c r="N348" s="65">
        <f>+G348*7.09%</f>
        <v>4963</v>
      </c>
      <c r="O348" s="65"/>
      <c r="P348" s="65">
        <f>+J348+M348</f>
        <v>4137</v>
      </c>
      <c r="Q348" s="55">
        <f t="shared" si="67"/>
        <v>9187.380000000001</v>
      </c>
      <c r="R348" s="55">
        <f t="shared" si="68"/>
        <v>10703</v>
      </c>
      <c r="S348" s="65">
        <f>+G348-Q348</f>
        <v>60812.619999999995</v>
      </c>
      <c r="T348" s="68" t="s">
        <v>41</v>
      </c>
    </row>
    <row r="349" spans="1:20" s="35" customFormat="1" x14ac:dyDescent="0.25">
      <c r="A349" s="81">
        <v>343</v>
      </c>
      <c r="B349" s="51" t="s">
        <v>104</v>
      </c>
      <c r="C349" s="92" t="s">
        <v>844</v>
      </c>
      <c r="D349" s="51" t="s">
        <v>356</v>
      </c>
      <c r="E349" s="51" t="s">
        <v>105</v>
      </c>
      <c r="F349" s="52" t="s">
        <v>852</v>
      </c>
      <c r="G349" s="53">
        <v>50000</v>
      </c>
      <c r="H349" s="53">
        <v>1596.68</v>
      </c>
      <c r="I349" s="55">
        <v>25</v>
      </c>
      <c r="J349" s="98">
        <v>1435</v>
      </c>
      <c r="K349" s="91">
        <f t="shared" si="63"/>
        <v>3549.9999999999995</v>
      </c>
      <c r="L349" s="67">
        <f t="shared" si="64"/>
        <v>550</v>
      </c>
      <c r="M349" s="97">
        <v>1520</v>
      </c>
      <c r="N349" s="55">
        <f t="shared" si="65"/>
        <v>3545.0000000000005</v>
      </c>
      <c r="O349" s="55"/>
      <c r="P349" s="55">
        <f t="shared" si="66"/>
        <v>2955</v>
      </c>
      <c r="Q349" s="55">
        <f t="shared" si="67"/>
        <v>4576.68</v>
      </c>
      <c r="R349" s="55">
        <f t="shared" si="68"/>
        <v>7645</v>
      </c>
      <c r="S349" s="55">
        <f t="shared" si="62"/>
        <v>45423.32</v>
      </c>
      <c r="T349" s="68" t="s">
        <v>41</v>
      </c>
    </row>
    <row r="350" spans="1:20" s="35" customFormat="1" x14ac:dyDescent="0.25">
      <c r="A350" s="81">
        <v>344</v>
      </c>
      <c r="B350" s="51" t="s">
        <v>360</v>
      </c>
      <c r="C350" s="51" t="s">
        <v>844</v>
      </c>
      <c r="D350" s="51" t="s">
        <v>356</v>
      </c>
      <c r="E350" s="51" t="s">
        <v>96</v>
      </c>
      <c r="F350" s="52" t="s">
        <v>851</v>
      </c>
      <c r="G350" s="53">
        <v>45000</v>
      </c>
      <c r="H350" s="88">
        <v>1148.33</v>
      </c>
      <c r="I350" s="55">
        <v>25</v>
      </c>
      <c r="J350" s="98">
        <v>1291.5</v>
      </c>
      <c r="K350" s="91">
        <f t="shared" si="63"/>
        <v>3194.9999999999995</v>
      </c>
      <c r="L350" s="67">
        <f t="shared" si="64"/>
        <v>495.00000000000006</v>
      </c>
      <c r="M350" s="97">
        <v>1368</v>
      </c>
      <c r="N350" s="55">
        <f t="shared" si="65"/>
        <v>3190.5</v>
      </c>
      <c r="O350" s="55"/>
      <c r="P350" s="55">
        <f t="shared" si="66"/>
        <v>2659.5</v>
      </c>
      <c r="Q350" s="55">
        <f t="shared" si="67"/>
        <v>3832.83</v>
      </c>
      <c r="R350" s="55">
        <f t="shared" si="68"/>
        <v>6880.5</v>
      </c>
      <c r="S350" s="55">
        <f t="shared" si="62"/>
        <v>41167.17</v>
      </c>
      <c r="T350" s="68" t="s">
        <v>41</v>
      </c>
    </row>
    <row r="351" spans="1:20" s="35" customFormat="1" x14ac:dyDescent="0.25">
      <c r="A351" s="81">
        <v>345</v>
      </c>
      <c r="B351" s="51" t="s">
        <v>157</v>
      </c>
      <c r="C351" s="51" t="s">
        <v>844</v>
      </c>
      <c r="D351" s="51" t="s">
        <v>356</v>
      </c>
      <c r="E351" s="51" t="s">
        <v>96</v>
      </c>
      <c r="F351" s="52" t="s">
        <v>852</v>
      </c>
      <c r="G351" s="53">
        <v>25000</v>
      </c>
      <c r="H351" s="54">
        <v>0</v>
      </c>
      <c r="I351" s="55">
        <v>25</v>
      </c>
      <c r="J351" s="98">
        <v>717.5</v>
      </c>
      <c r="K351" s="91">
        <f t="shared" si="63"/>
        <v>1774.9999999999998</v>
      </c>
      <c r="L351" s="67">
        <f t="shared" si="64"/>
        <v>275</v>
      </c>
      <c r="M351" s="97">
        <v>760</v>
      </c>
      <c r="N351" s="55">
        <f t="shared" si="65"/>
        <v>1772.5000000000002</v>
      </c>
      <c r="O351" s="55"/>
      <c r="P351" s="55">
        <f t="shared" si="66"/>
        <v>1477.5</v>
      </c>
      <c r="Q351" s="55">
        <f t="shared" si="67"/>
        <v>1502.5</v>
      </c>
      <c r="R351" s="55">
        <f t="shared" si="68"/>
        <v>3822.5</v>
      </c>
      <c r="S351" s="55">
        <f t="shared" si="62"/>
        <v>23497.5</v>
      </c>
      <c r="T351" s="68" t="s">
        <v>41</v>
      </c>
    </row>
    <row r="352" spans="1:20" s="35" customFormat="1" x14ac:dyDescent="0.25">
      <c r="A352" s="81">
        <v>346</v>
      </c>
      <c r="B352" s="51" t="s">
        <v>809</v>
      </c>
      <c r="C352" s="51" t="s">
        <v>845</v>
      </c>
      <c r="D352" s="51" t="s">
        <v>356</v>
      </c>
      <c r="E352" s="51" t="s">
        <v>166</v>
      </c>
      <c r="F352" s="52" t="s">
        <v>851</v>
      </c>
      <c r="G352" s="53">
        <v>25000</v>
      </c>
      <c r="H352" s="54">
        <v>0</v>
      </c>
      <c r="I352" s="55">
        <v>25</v>
      </c>
      <c r="J352" s="98">
        <v>717.5</v>
      </c>
      <c r="K352" s="91">
        <f t="shared" si="63"/>
        <v>1774.9999999999998</v>
      </c>
      <c r="L352" s="67">
        <f t="shared" si="64"/>
        <v>275</v>
      </c>
      <c r="M352" s="97">
        <v>760</v>
      </c>
      <c r="N352" s="55">
        <f t="shared" si="65"/>
        <v>1772.5000000000002</v>
      </c>
      <c r="O352" s="55"/>
      <c r="P352" s="55">
        <f t="shared" si="66"/>
        <v>1477.5</v>
      </c>
      <c r="Q352" s="55">
        <f t="shared" si="67"/>
        <v>1502.5</v>
      </c>
      <c r="R352" s="55">
        <f t="shared" si="68"/>
        <v>3822.5</v>
      </c>
      <c r="S352" s="55">
        <f t="shared" si="62"/>
        <v>23497.5</v>
      </c>
      <c r="T352" s="68" t="s">
        <v>41</v>
      </c>
    </row>
    <row r="353" spans="1:20" s="35" customFormat="1" x14ac:dyDescent="0.25">
      <c r="A353" s="81">
        <v>347</v>
      </c>
      <c r="B353" s="51" t="s">
        <v>358</v>
      </c>
      <c r="C353" s="51" t="s">
        <v>844</v>
      </c>
      <c r="D353" s="51" t="s">
        <v>356</v>
      </c>
      <c r="E353" s="51" t="s">
        <v>35</v>
      </c>
      <c r="F353" s="52" t="s">
        <v>852</v>
      </c>
      <c r="G353" s="53">
        <v>25000</v>
      </c>
      <c r="H353" s="54">
        <v>0</v>
      </c>
      <c r="I353" s="55">
        <v>25</v>
      </c>
      <c r="J353" s="98">
        <v>717.5</v>
      </c>
      <c r="K353" s="91">
        <f t="shared" si="63"/>
        <v>1774.9999999999998</v>
      </c>
      <c r="L353" s="67">
        <f t="shared" si="64"/>
        <v>275</v>
      </c>
      <c r="M353" s="97">
        <v>760</v>
      </c>
      <c r="N353" s="55">
        <f t="shared" si="65"/>
        <v>1772.5000000000002</v>
      </c>
      <c r="O353" s="55"/>
      <c r="P353" s="55">
        <f t="shared" si="66"/>
        <v>1477.5</v>
      </c>
      <c r="Q353" s="55">
        <f t="shared" si="67"/>
        <v>1502.5</v>
      </c>
      <c r="R353" s="55">
        <f t="shared" si="68"/>
        <v>3822.5</v>
      </c>
      <c r="S353" s="55">
        <f t="shared" si="62"/>
        <v>23497.5</v>
      </c>
      <c r="T353" s="68" t="s">
        <v>41</v>
      </c>
    </row>
    <row r="354" spans="1:20" s="35" customFormat="1" x14ac:dyDescent="0.25">
      <c r="A354" s="81">
        <v>348</v>
      </c>
      <c r="B354" s="51" t="s">
        <v>924</v>
      </c>
      <c r="C354" s="51" t="s">
        <v>844</v>
      </c>
      <c r="D354" s="51" t="s">
        <v>356</v>
      </c>
      <c r="E354" s="51" t="s">
        <v>857</v>
      </c>
      <c r="F354" s="52" t="s">
        <v>848</v>
      </c>
      <c r="G354" s="53">
        <v>30000</v>
      </c>
      <c r="H354" s="54">
        <v>0</v>
      </c>
      <c r="I354" s="55">
        <v>25</v>
      </c>
      <c r="J354" s="98">
        <v>861</v>
      </c>
      <c r="K354" s="91">
        <f t="shared" si="63"/>
        <v>2130</v>
      </c>
      <c r="L354" s="67">
        <f t="shared" si="64"/>
        <v>330.00000000000006</v>
      </c>
      <c r="M354" s="97">
        <v>912</v>
      </c>
      <c r="N354" s="55">
        <f t="shared" si="65"/>
        <v>2127</v>
      </c>
      <c r="O354" s="55"/>
      <c r="P354" s="55">
        <f t="shared" si="66"/>
        <v>1773</v>
      </c>
      <c r="Q354" s="55">
        <f t="shared" si="67"/>
        <v>1798</v>
      </c>
      <c r="R354" s="55">
        <f t="shared" si="68"/>
        <v>4587</v>
      </c>
      <c r="S354" s="55">
        <f t="shared" si="62"/>
        <v>28202</v>
      </c>
      <c r="T354" s="68" t="s">
        <v>41</v>
      </c>
    </row>
    <row r="355" spans="1:20" s="35" customFormat="1" x14ac:dyDescent="0.25">
      <c r="A355" s="81">
        <v>349</v>
      </c>
      <c r="B355" s="51" t="s">
        <v>925</v>
      </c>
      <c r="C355" s="51" t="s">
        <v>844</v>
      </c>
      <c r="D355" s="51" t="s">
        <v>356</v>
      </c>
      <c r="E355" s="51" t="s">
        <v>857</v>
      </c>
      <c r="F355" s="52" t="s">
        <v>848</v>
      </c>
      <c r="G355" s="53">
        <v>25000</v>
      </c>
      <c r="H355" s="54">
        <v>0</v>
      </c>
      <c r="I355" s="55">
        <v>25</v>
      </c>
      <c r="J355" s="98">
        <v>717.5</v>
      </c>
      <c r="K355" s="91">
        <f t="shared" si="63"/>
        <v>1774.9999999999998</v>
      </c>
      <c r="L355" s="67">
        <f t="shared" si="64"/>
        <v>275</v>
      </c>
      <c r="M355" s="97">
        <v>760</v>
      </c>
      <c r="N355" s="55">
        <f t="shared" si="65"/>
        <v>1772.5000000000002</v>
      </c>
      <c r="O355" s="55"/>
      <c r="P355" s="55">
        <f t="shared" si="66"/>
        <v>1477.5</v>
      </c>
      <c r="Q355" s="55">
        <f t="shared" si="67"/>
        <v>1502.5</v>
      </c>
      <c r="R355" s="55">
        <f t="shared" si="68"/>
        <v>3822.5</v>
      </c>
      <c r="S355" s="55">
        <f t="shared" si="62"/>
        <v>23497.5</v>
      </c>
      <c r="T355" s="68" t="s">
        <v>41</v>
      </c>
    </row>
    <row r="356" spans="1:20" s="35" customFormat="1" x14ac:dyDescent="0.25">
      <c r="A356" s="81">
        <v>350</v>
      </c>
      <c r="B356" s="51" t="s">
        <v>939</v>
      </c>
      <c r="C356" s="51" t="s">
        <v>844</v>
      </c>
      <c r="D356" s="51" t="s">
        <v>356</v>
      </c>
      <c r="E356" s="51" t="s">
        <v>857</v>
      </c>
      <c r="F356" s="52" t="s">
        <v>848</v>
      </c>
      <c r="G356" s="53">
        <v>25000</v>
      </c>
      <c r="H356" s="54">
        <v>0</v>
      </c>
      <c r="I356" s="55">
        <v>25</v>
      </c>
      <c r="J356" s="98">
        <v>717.5</v>
      </c>
      <c r="K356" s="91">
        <f t="shared" si="63"/>
        <v>1774.9999999999998</v>
      </c>
      <c r="L356" s="67">
        <f t="shared" si="64"/>
        <v>275</v>
      </c>
      <c r="M356" s="97">
        <v>760</v>
      </c>
      <c r="N356" s="55">
        <f t="shared" si="65"/>
        <v>1772.5000000000002</v>
      </c>
      <c r="O356" s="55"/>
      <c r="P356" s="55">
        <f t="shared" si="66"/>
        <v>1477.5</v>
      </c>
      <c r="Q356" s="55">
        <f t="shared" si="67"/>
        <v>1502.5</v>
      </c>
      <c r="R356" s="55">
        <f t="shared" si="68"/>
        <v>3822.5</v>
      </c>
      <c r="S356" s="55">
        <f t="shared" si="62"/>
        <v>23497.5</v>
      </c>
      <c r="T356" s="68" t="s">
        <v>41</v>
      </c>
    </row>
    <row r="357" spans="1:20" s="35" customFormat="1" x14ac:dyDescent="0.25">
      <c r="A357" s="81">
        <v>351</v>
      </c>
      <c r="B357" s="51" t="s">
        <v>362</v>
      </c>
      <c r="C357" s="51" t="s">
        <v>845</v>
      </c>
      <c r="D357" s="51" t="s">
        <v>356</v>
      </c>
      <c r="E357" s="51" t="s">
        <v>64</v>
      </c>
      <c r="F357" s="52" t="s">
        <v>848</v>
      </c>
      <c r="G357" s="53">
        <v>25000</v>
      </c>
      <c r="H357" s="54">
        <v>0</v>
      </c>
      <c r="I357" s="55">
        <v>25</v>
      </c>
      <c r="J357" s="98">
        <v>717.5</v>
      </c>
      <c r="K357" s="91">
        <f t="shared" si="63"/>
        <v>1774.9999999999998</v>
      </c>
      <c r="L357" s="67">
        <f t="shared" si="64"/>
        <v>275</v>
      </c>
      <c r="M357" s="97">
        <v>760</v>
      </c>
      <c r="N357" s="55">
        <f t="shared" si="65"/>
        <v>1772.5000000000002</v>
      </c>
      <c r="O357" s="55"/>
      <c r="P357" s="55">
        <f t="shared" si="66"/>
        <v>1477.5</v>
      </c>
      <c r="Q357" s="55">
        <f t="shared" si="67"/>
        <v>1502.5</v>
      </c>
      <c r="R357" s="55">
        <f t="shared" si="68"/>
        <v>3822.5</v>
      </c>
      <c r="S357" s="55">
        <f t="shared" si="62"/>
        <v>23497.5</v>
      </c>
      <c r="T357" s="68" t="s">
        <v>41</v>
      </c>
    </row>
    <row r="358" spans="1:20" s="35" customFormat="1" x14ac:dyDescent="0.25">
      <c r="A358" s="81">
        <v>352</v>
      </c>
      <c r="B358" s="51" t="s">
        <v>855</v>
      </c>
      <c r="C358" s="51" t="s">
        <v>844</v>
      </c>
      <c r="D358" s="51" t="s">
        <v>356</v>
      </c>
      <c r="E358" s="51" t="s">
        <v>64</v>
      </c>
      <c r="F358" s="52" t="s">
        <v>848</v>
      </c>
      <c r="G358" s="53">
        <v>41000</v>
      </c>
      <c r="H358" s="54">
        <v>326.47000000000003</v>
      </c>
      <c r="I358" s="55">
        <v>25</v>
      </c>
      <c r="J358" s="98">
        <v>1176.7</v>
      </c>
      <c r="K358" s="91">
        <f t="shared" si="63"/>
        <v>2910.9999999999995</v>
      </c>
      <c r="L358" s="67">
        <f t="shared" si="64"/>
        <v>451.00000000000006</v>
      </c>
      <c r="M358" s="97">
        <v>1246.4000000000001</v>
      </c>
      <c r="N358" s="55">
        <f t="shared" si="65"/>
        <v>2906.9</v>
      </c>
      <c r="O358" s="55"/>
      <c r="P358" s="55">
        <f t="shared" si="66"/>
        <v>2423.1000000000004</v>
      </c>
      <c r="Q358" s="55">
        <f t="shared" si="67"/>
        <v>2774.57</v>
      </c>
      <c r="R358" s="55">
        <f t="shared" si="68"/>
        <v>6268.9</v>
      </c>
      <c r="S358" s="55">
        <f t="shared" si="62"/>
        <v>38225.43</v>
      </c>
      <c r="T358" s="68" t="s">
        <v>41</v>
      </c>
    </row>
    <row r="359" spans="1:20" s="35" customFormat="1" x14ac:dyDescent="0.25">
      <c r="A359" s="81">
        <v>353</v>
      </c>
      <c r="B359" s="51" t="s">
        <v>1090</v>
      </c>
      <c r="C359" s="51" t="s">
        <v>845</v>
      </c>
      <c r="D359" s="51" t="s">
        <v>356</v>
      </c>
      <c r="E359" s="51" t="s">
        <v>38</v>
      </c>
      <c r="F359" s="52" t="s">
        <v>848</v>
      </c>
      <c r="G359" s="53">
        <v>25000</v>
      </c>
      <c r="H359" s="54">
        <v>0</v>
      </c>
      <c r="I359" s="55">
        <v>25</v>
      </c>
      <c r="J359" s="98">
        <v>717.5</v>
      </c>
      <c r="K359" s="91">
        <f t="shared" si="63"/>
        <v>1774.9999999999998</v>
      </c>
      <c r="L359" s="67">
        <f t="shared" si="64"/>
        <v>275</v>
      </c>
      <c r="M359" s="97">
        <v>760</v>
      </c>
      <c r="N359" s="55">
        <f t="shared" si="65"/>
        <v>1772.5000000000002</v>
      </c>
      <c r="O359" s="55"/>
      <c r="P359" s="55">
        <f t="shared" si="66"/>
        <v>1477.5</v>
      </c>
      <c r="Q359" s="55">
        <f t="shared" si="67"/>
        <v>1502.5</v>
      </c>
      <c r="R359" s="55">
        <f t="shared" si="68"/>
        <v>3822.5</v>
      </c>
      <c r="S359" s="55">
        <f t="shared" si="62"/>
        <v>23497.5</v>
      </c>
      <c r="T359" s="68" t="s">
        <v>41</v>
      </c>
    </row>
    <row r="360" spans="1:20" s="35" customFormat="1" x14ac:dyDescent="0.25">
      <c r="A360" s="81">
        <v>354</v>
      </c>
      <c r="B360" s="51" t="s">
        <v>983</v>
      </c>
      <c r="C360" s="51" t="s">
        <v>844</v>
      </c>
      <c r="D360" s="51" t="s">
        <v>356</v>
      </c>
      <c r="E360" s="51" t="s">
        <v>167</v>
      </c>
      <c r="F360" s="52" t="s">
        <v>848</v>
      </c>
      <c r="G360" s="53">
        <v>16000</v>
      </c>
      <c r="H360" s="54">
        <v>0</v>
      </c>
      <c r="I360" s="55">
        <v>25</v>
      </c>
      <c r="J360" s="98">
        <v>459.2</v>
      </c>
      <c r="K360" s="91">
        <f t="shared" si="63"/>
        <v>1136</v>
      </c>
      <c r="L360" s="67">
        <f t="shared" si="64"/>
        <v>176.00000000000003</v>
      </c>
      <c r="M360" s="97">
        <v>486.4</v>
      </c>
      <c r="N360" s="55">
        <f t="shared" si="65"/>
        <v>1134.4000000000001</v>
      </c>
      <c r="O360" s="55"/>
      <c r="P360" s="55">
        <f t="shared" si="66"/>
        <v>945.59999999999991</v>
      </c>
      <c r="Q360" s="55">
        <f t="shared" si="67"/>
        <v>970.59999999999991</v>
      </c>
      <c r="R360" s="55">
        <f t="shared" si="68"/>
        <v>2446.4</v>
      </c>
      <c r="S360" s="55">
        <f t="shared" si="62"/>
        <v>15029.4</v>
      </c>
      <c r="T360" s="68" t="s">
        <v>41</v>
      </c>
    </row>
    <row r="361" spans="1:20" s="35" customFormat="1" x14ac:dyDescent="0.25">
      <c r="A361" s="81">
        <v>355</v>
      </c>
      <c r="B361" s="51" t="s">
        <v>874</v>
      </c>
      <c r="C361" s="51" t="s">
        <v>844</v>
      </c>
      <c r="D361" s="51" t="s">
        <v>732</v>
      </c>
      <c r="E361" s="51" t="s">
        <v>108</v>
      </c>
      <c r="F361" s="52" t="s">
        <v>852</v>
      </c>
      <c r="G361" s="53">
        <v>26250</v>
      </c>
      <c r="H361" s="54">
        <v>0</v>
      </c>
      <c r="I361" s="55">
        <v>25</v>
      </c>
      <c r="J361" s="98">
        <v>753.38</v>
      </c>
      <c r="K361" s="91">
        <f t="shared" si="63"/>
        <v>1863.7499999999998</v>
      </c>
      <c r="L361" s="67">
        <f t="shared" si="64"/>
        <v>288.75000000000006</v>
      </c>
      <c r="M361" s="97">
        <v>798</v>
      </c>
      <c r="N361" s="55">
        <f t="shared" si="65"/>
        <v>1861.1250000000002</v>
      </c>
      <c r="O361" s="55"/>
      <c r="P361" s="55">
        <f t="shared" si="66"/>
        <v>1551.38</v>
      </c>
      <c r="Q361" s="55">
        <f t="shared" si="67"/>
        <v>1576.38</v>
      </c>
      <c r="R361" s="55">
        <f t="shared" si="68"/>
        <v>4013.625</v>
      </c>
      <c r="S361" s="55">
        <f t="shared" si="62"/>
        <v>24673.62</v>
      </c>
      <c r="T361" s="68" t="s">
        <v>41</v>
      </c>
    </row>
    <row r="362" spans="1:20" s="35" customFormat="1" x14ac:dyDescent="0.25">
      <c r="A362" s="81">
        <v>356</v>
      </c>
      <c r="B362" s="51" t="s">
        <v>737</v>
      </c>
      <c r="C362" s="51" t="s">
        <v>845</v>
      </c>
      <c r="D362" s="51" t="s">
        <v>732</v>
      </c>
      <c r="E362" s="51" t="s">
        <v>123</v>
      </c>
      <c r="F362" s="52" t="s">
        <v>852</v>
      </c>
      <c r="G362" s="53">
        <v>155000</v>
      </c>
      <c r="H362" s="53">
        <v>24613.88</v>
      </c>
      <c r="I362" s="55">
        <v>25</v>
      </c>
      <c r="J362" s="98">
        <v>4448.5</v>
      </c>
      <c r="K362" s="91">
        <f t="shared" si="63"/>
        <v>11004.999999999998</v>
      </c>
      <c r="L362" s="67">
        <v>953.69</v>
      </c>
      <c r="M362" s="97">
        <v>4712</v>
      </c>
      <c r="N362" s="55">
        <f t="shared" si="65"/>
        <v>10989.5</v>
      </c>
      <c r="O362" s="55"/>
      <c r="P362" s="55">
        <f t="shared" si="66"/>
        <v>9160.5</v>
      </c>
      <c r="Q362" s="55">
        <f t="shared" si="67"/>
        <v>33799.380000000005</v>
      </c>
      <c r="R362" s="55">
        <f t="shared" si="68"/>
        <v>22948.19</v>
      </c>
      <c r="S362" s="55">
        <f t="shared" si="62"/>
        <v>121200.62</v>
      </c>
      <c r="T362" s="68" t="s">
        <v>41</v>
      </c>
    </row>
    <row r="363" spans="1:20" s="35" customFormat="1" x14ac:dyDescent="0.25">
      <c r="A363" s="81">
        <v>357</v>
      </c>
      <c r="B363" s="51" t="s">
        <v>733</v>
      </c>
      <c r="C363" s="51" t="s">
        <v>844</v>
      </c>
      <c r="D363" s="51" t="s">
        <v>732</v>
      </c>
      <c r="E363" s="51" t="s">
        <v>86</v>
      </c>
      <c r="F363" s="52" t="s">
        <v>852</v>
      </c>
      <c r="G363" s="53">
        <v>55000</v>
      </c>
      <c r="H363" s="53">
        <v>2559.6799999999998</v>
      </c>
      <c r="I363" s="55">
        <v>25</v>
      </c>
      <c r="J363" s="98">
        <v>1578.5</v>
      </c>
      <c r="K363" s="91">
        <f t="shared" si="63"/>
        <v>3904.9999999999995</v>
      </c>
      <c r="L363" s="67">
        <f t="shared" si="64"/>
        <v>605.00000000000011</v>
      </c>
      <c r="M363" s="97">
        <v>1672</v>
      </c>
      <c r="N363" s="55">
        <f t="shared" si="65"/>
        <v>3899.5000000000005</v>
      </c>
      <c r="O363" s="55"/>
      <c r="P363" s="55">
        <f t="shared" si="66"/>
        <v>3250.5</v>
      </c>
      <c r="Q363" s="55">
        <f t="shared" si="67"/>
        <v>5835.18</v>
      </c>
      <c r="R363" s="55">
        <f t="shared" si="68"/>
        <v>8409.5</v>
      </c>
      <c r="S363" s="55">
        <f t="shared" si="62"/>
        <v>49164.82</v>
      </c>
      <c r="T363" s="68" t="s">
        <v>41</v>
      </c>
    </row>
    <row r="364" spans="1:20" s="35" customFormat="1" x14ac:dyDescent="0.25">
      <c r="A364" s="81">
        <v>358</v>
      </c>
      <c r="B364" s="51" t="s">
        <v>889</v>
      </c>
      <c r="C364" s="51" t="s">
        <v>844</v>
      </c>
      <c r="D364" s="51" t="s">
        <v>732</v>
      </c>
      <c r="E364" s="51" t="s">
        <v>890</v>
      </c>
      <c r="F364" s="52" t="s">
        <v>851</v>
      </c>
      <c r="G364" s="53">
        <v>25000</v>
      </c>
      <c r="H364" s="54">
        <v>0</v>
      </c>
      <c r="I364" s="55">
        <v>25</v>
      </c>
      <c r="J364" s="98">
        <v>717.5</v>
      </c>
      <c r="K364" s="91">
        <f t="shared" si="63"/>
        <v>1774.9999999999998</v>
      </c>
      <c r="L364" s="67">
        <f t="shared" si="64"/>
        <v>275</v>
      </c>
      <c r="M364" s="97">
        <v>760</v>
      </c>
      <c r="N364" s="55">
        <f t="shared" si="65"/>
        <v>1772.5000000000002</v>
      </c>
      <c r="O364" s="55"/>
      <c r="P364" s="55">
        <f t="shared" si="66"/>
        <v>1477.5</v>
      </c>
      <c r="Q364" s="55">
        <f t="shared" si="67"/>
        <v>1502.5</v>
      </c>
      <c r="R364" s="55">
        <f t="shared" si="68"/>
        <v>3822.5</v>
      </c>
      <c r="S364" s="55">
        <f t="shared" si="62"/>
        <v>23497.5</v>
      </c>
      <c r="T364" s="68" t="s">
        <v>41</v>
      </c>
    </row>
    <row r="365" spans="1:20" s="35" customFormat="1" x14ac:dyDescent="0.25">
      <c r="A365" s="81">
        <v>359</v>
      </c>
      <c r="B365" s="51" t="s">
        <v>229</v>
      </c>
      <c r="C365" s="51" t="s">
        <v>844</v>
      </c>
      <c r="D365" s="51" t="s">
        <v>732</v>
      </c>
      <c r="E365" s="51" t="s">
        <v>96</v>
      </c>
      <c r="F365" s="52" t="s">
        <v>852</v>
      </c>
      <c r="G365" s="53">
        <v>25000</v>
      </c>
      <c r="H365" s="54">
        <v>0</v>
      </c>
      <c r="I365" s="55">
        <v>25</v>
      </c>
      <c r="J365" s="98">
        <v>717.5</v>
      </c>
      <c r="K365" s="91">
        <f t="shared" si="63"/>
        <v>1774.9999999999998</v>
      </c>
      <c r="L365" s="67">
        <f t="shared" si="64"/>
        <v>275</v>
      </c>
      <c r="M365" s="97">
        <v>760</v>
      </c>
      <c r="N365" s="55">
        <f t="shared" si="65"/>
        <v>1772.5000000000002</v>
      </c>
      <c r="O365" s="55"/>
      <c r="P365" s="55">
        <f t="shared" si="66"/>
        <v>1477.5</v>
      </c>
      <c r="Q365" s="55">
        <f t="shared" si="67"/>
        <v>1502.5</v>
      </c>
      <c r="R365" s="55">
        <f t="shared" si="68"/>
        <v>3822.5</v>
      </c>
      <c r="S365" s="55">
        <f t="shared" si="62"/>
        <v>23497.5</v>
      </c>
      <c r="T365" s="68" t="s">
        <v>41</v>
      </c>
    </row>
    <row r="366" spans="1:20" s="35" customFormat="1" x14ac:dyDescent="0.25">
      <c r="A366" s="81">
        <v>360</v>
      </c>
      <c r="B366" s="51" t="s">
        <v>735</v>
      </c>
      <c r="C366" s="51" t="s">
        <v>845</v>
      </c>
      <c r="D366" s="51" t="s">
        <v>732</v>
      </c>
      <c r="E366" s="51" t="s">
        <v>776</v>
      </c>
      <c r="F366" s="52" t="s">
        <v>852</v>
      </c>
      <c r="G366" s="53">
        <v>85000</v>
      </c>
      <c r="H366" s="53">
        <v>8576.99</v>
      </c>
      <c r="I366" s="55">
        <v>25</v>
      </c>
      <c r="J366" s="98">
        <v>2439.5</v>
      </c>
      <c r="K366" s="91">
        <f t="shared" si="63"/>
        <v>6034.9999999999991</v>
      </c>
      <c r="L366" s="67">
        <v>953.69</v>
      </c>
      <c r="M366" s="97">
        <v>2584</v>
      </c>
      <c r="N366" s="55">
        <f t="shared" si="65"/>
        <v>6026.5</v>
      </c>
      <c r="O366" s="55"/>
      <c r="P366" s="55">
        <f t="shared" si="66"/>
        <v>5023.5</v>
      </c>
      <c r="Q366" s="55">
        <f t="shared" si="67"/>
        <v>13625.49</v>
      </c>
      <c r="R366" s="55">
        <f t="shared" si="68"/>
        <v>13015.189999999999</v>
      </c>
      <c r="S366" s="55">
        <f t="shared" si="62"/>
        <v>71374.509999999995</v>
      </c>
      <c r="T366" s="68" t="s">
        <v>41</v>
      </c>
    </row>
    <row r="367" spans="1:20" s="35" customFormat="1" x14ac:dyDescent="0.25">
      <c r="A367" s="81">
        <v>361</v>
      </c>
      <c r="B367" s="51" t="s">
        <v>736</v>
      </c>
      <c r="C367" s="51" t="s">
        <v>844</v>
      </c>
      <c r="D367" s="51" t="s">
        <v>732</v>
      </c>
      <c r="E367" s="51" t="s">
        <v>776</v>
      </c>
      <c r="F367" s="52" t="s">
        <v>852</v>
      </c>
      <c r="G367" s="53">
        <v>85000</v>
      </c>
      <c r="H367" s="53">
        <v>8576.99</v>
      </c>
      <c r="I367" s="55">
        <v>25</v>
      </c>
      <c r="J367" s="98">
        <v>2439.5</v>
      </c>
      <c r="K367" s="91">
        <f t="shared" si="63"/>
        <v>6034.9999999999991</v>
      </c>
      <c r="L367" s="67">
        <v>953.69</v>
      </c>
      <c r="M367" s="97">
        <v>2584</v>
      </c>
      <c r="N367" s="55">
        <f t="shared" si="65"/>
        <v>6026.5</v>
      </c>
      <c r="O367" s="55"/>
      <c r="P367" s="55">
        <f t="shared" si="66"/>
        <v>5023.5</v>
      </c>
      <c r="Q367" s="55">
        <f t="shared" si="67"/>
        <v>13625.49</v>
      </c>
      <c r="R367" s="55">
        <f t="shared" si="68"/>
        <v>13015.189999999999</v>
      </c>
      <c r="S367" s="55">
        <f t="shared" si="62"/>
        <v>71374.509999999995</v>
      </c>
      <c r="T367" s="68" t="s">
        <v>41</v>
      </c>
    </row>
    <row r="368" spans="1:20" s="35" customFormat="1" x14ac:dyDescent="0.25">
      <c r="A368" s="81">
        <v>362</v>
      </c>
      <c r="B368" s="51" t="s">
        <v>734</v>
      </c>
      <c r="C368" s="51" t="s">
        <v>844</v>
      </c>
      <c r="D368" s="51" t="s">
        <v>732</v>
      </c>
      <c r="E368" s="51" t="s">
        <v>108</v>
      </c>
      <c r="F368" s="52" t="s">
        <v>852</v>
      </c>
      <c r="G368" s="53">
        <v>30450</v>
      </c>
      <c r="H368" s="54">
        <v>0</v>
      </c>
      <c r="I368" s="55">
        <v>25</v>
      </c>
      <c r="J368" s="98">
        <v>873.92</v>
      </c>
      <c r="K368" s="91">
        <f t="shared" si="63"/>
        <v>2161.9499999999998</v>
      </c>
      <c r="L368" s="67">
        <f t="shared" si="64"/>
        <v>334.95000000000005</v>
      </c>
      <c r="M368" s="97">
        <v>925.68</v>
      </c>
      <c r="N368" s="55">
        <f t="shared" si="65"/>
        <v>2158.9050000000002</v>
      </c>
      <c r="O368" s="55"/>
      <c r="P368" s="55">
        <f t="shared" si="66"/>
        <v>1799.6</v>
      </c>
      <c r="Q368" s="55">
        <f t="shared" si="67"/>
        <v>1824.6</v>
      </c>
      <c r="R368" s="55">
        <f t="shared" si="68"/>
        <v>4655.8050000000003</v>
      </c>
      <c r="S368" s="55">
        <f t="shared" ref="S368:S443" si="69">+G368-Q368</f>
        <v>28625.4</v>
      </c>
      <c r="T368" s="68" t="s">
        <v>41</v>
      </c>
    </row>
    <row r="369" spans="1:20" s="35" customFormat="1" x14ac:dyDescent="0.25">
      <c r="A369" s="81">
        <v>363</v>
      </c>
      <c r="B369" s="51" t="s">
        <v>364</v>
      </c>
      <c r="C369" s="51" t="s">
        <v>845</v>
      </c>
      <c r="D369" s="51" t="s">
        <v>363</v>
      </c>
      <c r="E369" s="51" t="s">
        <v>145</v>
      </c>
      <c r="F369" s="52" t="s">
        <v>851</v>
      </c>
      <c r="G369" s="53">
        <v>41000</v>
      </c>
      <c r="H369" s="54">
        <v>583.79</v>
      </c>
      <c r="I369" s="55">
        <v>25</v>
      </c>
      <c r="J369" s="98">
        <v>1176.7</v>
      </c>
      <c r="K369" s="91">
        <f t="shared" si="63"/>
        <v>2910.9999999999995</v>
      </c>
      <c r="L369" s="67">
        <f t="shared" si="64"/>
        <v>451.00000000000006</v>
      </c>
      <c r="M369" s="97">
        <v>1246.4000000000001</v>
      </c>
      <c r="N369" s="55">
        <f t="shared" si="65"/>
        <v>2906.9</v>
      </c>
      <c r="O369" s="55"/>
      <c r="P369" s="55">
        <f t="shared" si="66"/>
        <v>2423.1000000000004</v>
      </c>
      <c r="Q369" s="55">
        <f t="shared" si="67"/>
        <v>3031.8900000000003</v>
      </c>
      <c r="R369" s="55">
        <f t="shared" si="68"/>
        <v>6268.9</v>
      </c>
      <c r="S369" s="55">
        <f t="shared" si="69"/>
        <v>37968.11</v>
      </c>
      <c r="T369" s="68" t="s">
        <v>41</v>
      </c>
    </row>
    <row r="370" spans="1:20" s="35" customFormat="1" x14ac:dyDescent="0.25">
      <c r="A370" s="81">
        <v>364</v>
      </c>
      <c r="B370" s="51" t="s">
        <v>365</v>
      </c>
      <c r="C370" s="51" t="s">
        <v>845</v>
      </c>
      <c r="D370" s="51" t="s">
        <v>363</v>
      </c>
      <c r="E370" s="51" t="s">
        <v>107</v>
      </c>
      <c r="F370" s="52" t="s">
        <v>852</v>
      </c>
      <c r="G370" s="53">
        <v>42000</v>
      </c>
      <c r="H370" s="54">
        <v>724.92</v>
      </c>
      <c r="I370" s="55">
        <v>25</v>
      </c>
      <c r="J370" s="98">
        <v>1205.4000000000001</v>
      </c>
      <c r="K370" s="91">
        <f t="shared" si="63"/>
        <v>2981.9999999999995</v>
      </c>
      <c r="L370" s="67">
        <f t="shared" si="64"/>
        <v>462.00000000000006</v>
      </c>
      <c r="M370" s="97">
        <v>1276.8</v>
      </c>
      <c r="N370" s="55">
        <f t="shared" si="65"/>
        <v>2977.8</v>
      </c>
      <c r="O370" s="55"/>
      <c r="P370" s="55">
        <f t="shared" si="66"/>
        <v>2482.1999999999998</v>
      </c>
      <c r="Q370" s="55">
        <f t="shared" si="67"/>
        <v>3232.12</v>
      </c>
      <c r="R370" s="55">
        <f t="shared" si="68"/>
        <v>6421.7999999999993</v>
      </c>
      <c r="S370" s="55">
        <f t="shared" si="69"/>
        <v>38767.879999999997</v>
      </c>
      <c r="T370" s="68" t="s">
        <v>41</v>
      </c>
    </row>
    <row r="371" spans="1:20" s="35" customFormat="1" x14ac:dyDescent="0.25">
      <c r="A371" s="81">
        <v>365</v>
      </c>
      <c r="B371" s="51" t="s">
        <v>374</v>
      </c>
      <c r="C371" s="51" t="s">
        <v>845</v>
      </c>
      <c r="D371" s="51" t="s">
        <v>366</v>
      </c>
      <c r="E371" s="51" t="s">
        <v>86</v>
      </c>
      <c r="F371" s="52" t="s">
        <v>852</v>
      </c>
      <c r="G371" s="53">
        <v>50000</v>
      </c>
      <c r="H371" s="88">
        <v>1854</v>
      </c>
      <c r="I371" s="55">
        <v>25</v>
      </c>
      <c r="J371" s="98">
        <v>1435</v>
      </c>
      <c r="K371" s="91">
        <f t="shared" ref="K371:K443" si="70">+G371*7.1%</f>
        <v>3549.9999999999995</v>
      </c>
      <c r="L371" s="67">
        <f t="shared" ref="L371:L443" si="71">+G371*1.1%</f>
        <v>550</v>
      </c>
      <c r="M371" s="97">
        <v>1520</v>
      </c>
      <c r="N371" s="55">
        <f t="shared" ref="N371:N443" si="72">+G371*7.09%</f>
        <v>3545.0000000000005</v>
      </c>
      <c r="O371" s="55"/>
      <c r="P371" s="55">
        <f t="shared" si="66"/>
        <v>2955</v>
      </c>
      <c r="Q371" s="55">
        <f t="shared" si="67"/>
        <v>4834</v>
      </c>
      <c r="R371" s="55">
        <f t="shared" si="68"/>
        <v>7645</v>
      </c>
      <c r="S371" s="55">
        <f t="shared" si="69"/>
        <v>45166</v>
      </c>
      <c r="T371" s="68" t="s">
        <v>41</v>
      </c>
    </row>
    <row r="372" spans="1:20" s="35" customFormat="1" x14ac:dyDescent="0.25">
      <c r="A372" s="81">
        <v>366</v>
      </c>
      <c r="B372" s="51" t="s">
        <v>371</v>
      </c>
      <c r="C372" s="51" t="s">
        <v>845</v>
      </c>
      <c r="D372" s="51" t="s">
        <v>366</v>
      </c>
      <c r="E372" s="51" t="s">
        <v>151</v>
      </c>
      <c r="F372" s="52" t="s">
        <v>852</v>
      </c>
      <c r="G372" s="53">
        <v>45000</v>
      </c>
      <c r="H372" s="88">
        <v>1148.33</v>
      </c>
      <c r="I372" s="55">
        <v>25</v>
      </c>
      <c r="J372" s="98">
        <v>1291.5</v>
      </c>
      <c r="K372" s="91">
        <f t="shared" si="70"/>
        <v>3194.9999999999995</v>
      </c>
      <c r="L372" s="67">
        <f t="shared" si="71"/>
        <v>495.00000000000006</v>
      </c>
      <c r="M372" s="97">
        <v>1368</v>
      </c>
      <c r="N372" s="55">
        <f t="shared" si="72"/>
        <v>3190.5</v>
      </c>
      <c r="O372" s="55"/>
      <c r="P372" s="55">
        <f t="shared" si="66"/>
        <v>2659.5</v>
      </c>
      <c r="Q372" s="55">
        <f t="shared" si="67"/>
        <v>3832.83</v>
      </c>
      <c r="R372" s="55">
        <f t="shared" si="68"/>
        <v>6880.5</v>
      </c>
      <c r="S372" s="55">
        <f t="shared" si="69"/>
        <v>41167.17</v>
      </c>
      <c r="T372" s="68" t="s">
        <v>41</v>
      </c>
    </row>
    <row r="373" spans="1:20" s="35" customFormat="1" x14ac:dyDescent="0.25">
      <c r="A373" s="81">
        <v>367</v>
      </c>
      <c r="B373" s="51" t="s">
        <v>373</v>
      </c>
      <c r="C373" s="51" t="s">
        <v>844</v>
      </c>
      <c r="D373" s="51" t="s">
        <v>366</v>
      </c>
      <c r="E373" s="51" t="s">
        <v>151</v>
      </c>
      <c r="F373" s="52" t="s">
        <v>852</v>
      </c>
      <c r="G373" s="53">
        <v>45000</v>
      </c>
      <c r="H373" s="54">
        <v>891.01</v>
      </c>
      <c r="I373" s="55">
        <v>25</v>
      </c>
      <c r="J373" s="98">
        <v>1291.5</v>
      </c>
      <c r="K373" s="91">
        <f t="shared" si="70"/>
        <v>3194.9999999999995</v>
      </c>
      <c r="L373" s="67">
        <f t="shared" si="71"/>
        <v>495.00000000000006</v>
      </c>
      <c r="M373" s="97">
        <v>1368</v>
      </c>
      <c r="N373" s="55">
        <f t="shared" si="72"/>
        <v>3190.5</v>
      </c>
      <c r="O373" s="55"/>
      <c r="P373" s="55">
        <f t="shared" si="66"/>
        <v>2659.5</v>
      </c>
      <c r="Q373" s="55">
        <f t="shared" si="67"/>
        <v>3575.51</v>
      </c>
      <c r="R373" s="55">
        <f t="shared" si="68"/>
        <v>6880.5</v>
      </c>
      <c r="S373" s="55">
        <f t="shared" si="69"/>
        <v>41424.49</v>
      </c>
      <c r="T373" s="68" t="s">
        <v>41</v>
      </c>
    </row>
    <row r="374" spans="1:20" s="35" customFormat="1" x14ac:dyDescent="0.25">
      <c r="A374" s="81">
        <v>368</v>
      </c>
      <c r="B374" s="51" t="s">
        <v>375</v>
      </c>
      <c r="C374" s="51" t="s">
        <v>844</v>
      </c>
      <c r="D374" s="51" t="s">
        <v>366</v>
      </c>
      <c r="E374" s="51" t="s">
        <v>151</v>
      </c>
      <c r="F374" s="52" t="s">
        <v>852</v>
      </c>
      <c r="G374" s="53">
        <v>45000</v>
      </c>
      <c r="H374" s="88">
        <v>1148.33</v>
      </c>
      <c r="I374" s="55">
        <v>25</v>
      </c>
      <c r="J374" s="98">
        <v>1291.5</v>
      </c>
      <c r="K374" s="91">
        <f t="shared" si="70"/>
        <v>3194.9999999999995</v>
      </c>
      <c r="L374" s="67">
        <f t="shared" si="71"/>
        <v>495.00000000000006</v>
      </c>
      <c r="M374" s="97">
        <v>1368</v>
      </c>
      <c r="N374" s="55">
        <f t="shared" si="72"/>
        <v>3190.5</v>
      </c>
      <c r="O374" s="55"/>
      <c r="P374" s="55">
        <f t="shared" si="66"/>
        <v>2659.5</v>
      </c>
      <c r="Q374" s="55">
        <f t="shared" si="67"/>
        <v>3832.83</v>
      </c>
      <c r="R374" s="55">
        <f t="shared" si="68"/>
        <v>6880.5</v>
      </c>
      <c r="S374" s="55">
        <f t="shared" si="69"/>
        <v>41167.17</v>
      </c>
      <c r="T374" s="68" t="s">
        <v>41</v>
      </c>
    </row>
    <row r="375" spans="1:20" s="35" customFormat="1" x14ac:dyDescent="0.25">
      <c r="A375" s="81">
        <v>369</v>
      </c>
      <c r="B375" s="51" t="s">
        <v>376</v>
      </c>
      <c r="C375" s="51" t="s">
        <v>845</v>
      </c>
      <c r="D375" s="51" t="s">
        <v>366</v>
      </c>
      <c r="E375" s="51" t="s">
        <v>151</v>
      </c>
      <c r="F375" s="52" t="s">
        <v>852</v>
      </c>
      <c r="G375" s="53">
        <v>45000</v>
      </c>
      <c r="H375" s="54">
        <v>891.01</v>
      </c>
      <c r="I375" s="55">
        <v>25</v>
      </c>
      <c r="J375" s="98">
        <v>1291.5</v>
      </c>
      <c r="K375" s="91">
        <f t="shared" si="70"/>
        <v>3194.9999999999995</v>
      </c>
      <c r="L375" s="67">
        <f t="shared" si="71"/>
        <v>495.00000000000006</v>
      </c>
      <c r="M375" s="97">
        <v>1368</v>
      </c>
      <c r="N375" s="55">
        <f t="shared" si="72"/>
        <v>3190.5</v>
      </c>
      <c r="O375" s="55"/>
      <c r="P375" s="55">
        <f t="shared" ref="P375:P443" si="73">+J375+M375</f>
        <v>2659.5</v>
      </c>
      <c r="Q375" s="55">
        <f t="shared" si="67"/>
        <v>3575.51</v>
      </c>
      <c r="R375" s="55">
        <f t="shared" si="68"/>
        <v>6880.5</v>
      </c>
      <c r="S375" s="55">
        <f t="shared" si="69"/>
        <v>41424.49</v>
      </c>
      <c r="T375" s="68" t="s">
        <v>41</v>
      </c>
    </row>
    <row r="376" spans="1:20" s="35" customFormat="1" x14ac:dyDescent="0.25">
      <c r="A376" s="81">
        <v>370</v>
      </c>
      <c r="B376" s="51" t="s">
        <v>377</v>
      </c>
      <c r="C376" s="51" t="s">
        <v>844</v>
      </c>
      <c r="D376" s="51" t="s">
        <v>366</v>
      </c>
      <c r="E376" s="51" t="s">
        <v>151</v>
      </c>
      <c r="F376" s="52" t="s">
        <v>852</v>
      </c>
      <c r="G376" s="53">
        <v>45000</v>
      </c>
      <c r="H376" s="88">
        <v>1148.33</v>
      </c>
      <c r="I376" s="55">
        <v>25</v>
      </c>
      <c r="J376" s="98">
        <v>1291.5</v>
      </c>
      <c r="K376" s="91">
        <f t="shared" si="70"/>
        <v>3194.9999999999995</v>
      </c>
      <c r="L376" s="67">
        <f t="shared" si="71"/>
        <v>495.00000000000006</v>
      </c>
      <c r="M376" s="97">
        <v>1368</v>
      </c>
      <c r="N376" s="55">
        <f t="shared" si="72"/>
        <v>3190.5</v>
      </c>
      <c r="O376" s="55"/>
      <c r="P376" s="55">
        <f t="shared" si="73"/>
        <v>2659.5</v>
      </c>
      <c r="Q376" s="55">
        <f t="shared" si="67"/>
        <v>3832.83</v>
      </c>
      <c r="R376" s="55">
        <f t="shared" si="68"/>
        <v>6880.5</v>
      </c>
      <c r="S376" s="55">
        <f t="shared" si="69"/>
        <v>41167.17</v>
      </c>
      <c r="T376" s="68" t="s">
        <v>41</v>
      </c>
    </row>
    <row r="377" spans="1:20" s="35" customFormat="1" x14ac:dyDescent="0.25">
      <c r="A377" s="81">
        <v>371</v>
      </c>
      <c r="B377" s="51" t="s">
        <v>378</v>
      </c>
      <c r="C377" s="51" t="s">
        <v>845</v>
      </c>
      <c r="D377" s="51" t="s">
        <v>366</v>
      </c>
      <c r="E377" s="51" t="s">
        <v>151</v>
      </c>
      <c r="F377" s="52" t="s">
        <v>852</v>
      </c>
      <c r="G377" s="53">
        <v>45000</v>
      </c>
      <c r="H377" s="54">
        <v>891.01</v>
      </c>
      <c r="I377" s="55">
        <v>25</v>
      </c>
      <c r="J377" s="98">
        <v>1291.5</v>
      </c>
      <c r="K377" s="91">
        <f t="shared" si="70"/>
        <v>3194.9999999999995</v>
      </c>
      <c r="L377" s="67">
        <f t="shared" si="71"/>
        <v>495.00000000000006</v>
      </c>
      <c r="M377" s="97">
        <v>1368</v>
      </c>
      <c r="N377" s="55">
        <f t="shared" si="72"/>
        <v>3190.5</v>
      </c>
      <c r="O377" s="55"/>
      <c r="P377" s="55">
        <f t="shared" si="73"/>
        <v>2659.5</v>
      </c>
      <c r="Q377" s="55">
        <f t="shared" si="67"/>
        <v>3575.51</v>
      </c>
      <c r="R377" s="55">
        <f t="shared" si="68"/>
        <v>6880.5</v>
      </c>
      <c r="S377" s="55">
        <f t="shared" si="69"/>
        <v>41424.49</v>
      </c>
      <c r="T377" s="68" t="s">
        <v>41</v>
      </c>
    </row>
    <row r="378" spans="1:20" s="35" customFormat="1" x14ac:dyDescent="0.25">
      <c r="A378" s="81">
        <v>372</v>
      </c>
      <c r="B378" s="51" t="s">
        <v>382</v>
      </c>
      <c r="C378" s="51" t="s">
        <v>845</v>
      </c>
      <c r="D378" s="51" t="s">
        <v>366</v>
      </c>
      <c r="E378" s="51" t="s">
        <v>107</v>
      </c>
      <c r="F378" s="52" t="s">
        <v>851</v>
      </c>
      <c r="G378" s="53">
        <v>42000</v>
      </c>
      <c r="H378" s="54">
        <v>724.92</v>
      </c>
      <c r="I378" s="55">
        <v>25</v>
      </c>
      <c r="J378" s="98">
        <v>1205.4000000000001</v>
      </c>
      <c r="K378" s="91">
        <f t="shared" si="70"/>
        <v>2981.9999999999995</v>
      </c>
      <c r="L378" s="67">
        <f t="shared" si="71"/>
        <v>462.00000000000006</v>
      </c>
      <c r="M378" s="97">
        <v>1276.8</v>
      </c>
      <c r="N378" s="55">
        <f t="shared" si="72"/>
        <v>2977.8</v>
      </c>
      <c r="O378" s="55"/>
      <c r="P378" s="55">
        <f t="shared" si="73"/>
        <v>2482.1999999999998</v>
      </c>
      <c r="Q378" s="55">
        <f t="shared" si="67"/>
        <v>3232.12</v>
      </c>
      <c r="R378" s="55">
        <f t="shared" si="68"/>
        <v>6421.7999999999993</v>
      </c>
      <c r="S378" s="55">
        <f t="shared" si="69"/>
        <v>38767.879999999997</v>
      </c>
      <c r="T378" s="68" t="s">
        <v>41</v>
      </c>
    </row>
    <row r="379" spans="1:20" s="35" customFormat="1" x14ac:dyDescent="0.25">
      <c r="A379" s="81">
        <v>373</v>
      </c>
      <c r="B379" s="51" t="s">
        <v>367</v>
      </c>
      <c r="C379" s="51" t="s">
        <v>844</v>
      </c>
      <c r="D379" s="51" t="s">
        <v>366</v>
      </c>
      <c r="E379" s="51" t="s">
        <v>89</v>
      </c>
      <c r="F379" s="52" t="s">
        <v>852</v>
      </c>
      <c r="G379" s="53">
        <v>35000</v>
      </c>
      <c r="H379" s="54">
        <v>0</v>
      </c>
      <c r="I379" s="55">
        <v>25</v>
      </c>
      <c r="J379" s="98">
        <v>1004.5</v>
      </c>
      <c r="K379" s="91">
        <f t="shared" si="70"/>
        <v>2485</v>
      </c>
      <c r="L379" s="67">
        <f t="shared" si="71"/>
        <v>385.00000000000006</v>
      </c>
      <c r="M379" s="97">
        <v>1064</v>
      </c>
      <c r="N379" s="55">
        <f t="shared" si="72"/>
        <v>2481.5</v>
      </c>
      <c r="O379" s="55"/>
      <c r="P379" s="55">
        <f t="shared" si="73"/>
        <v>2068.5</v>
      </c>
      <c r="Q379" s="55">
        <f t="shared" si="67"/>
        <v>2093.5</v>
      </c>
      <c r="R379" s="55">
        <f t="shared" si="68"/>
        <v>5351.5</v>
      </c>
      <c r="S379" s="55">
        <f t="shared" si="69"/>
        <v>32906.5</v>
      </c>
      <c r="T379" s="68" t="s">
        <v>41</v>
      </c>
    </row>
    <row r="380" spans="1:20" s="35" customFormat="1" x14ac:dyDescent="0.25">
      <c r="A380" s="81">
        <v>374</v>
      </c>
      <c r="B380" s="51" t="s">
        <v>368</v>
      </c>
      <c r="C380" s="51" t="s">
        <v>844</v>
      </c>
      <c r="D380" s="51" t="s">
        <v>366</v>
      </c>
      <c r="E380" s="51" t="s">
        <v>89</v>
      </c>
      <c r="F380" s="52" t="s">
        <v>852</v>
      </c>
      <c r="G380" s="53">
        <v>25000</v>
      </c>
      <c r="H380" s="54">
        <v>0</v>
      </c>
      <c r="I380" s="55">
        <v>25</v>
      </c>
      <c r="J380" s="98">
        <v>717.5</v>
      </c>
      <c r="K380" s="91">
        <f t="shared" si="70"/>
        <v>1774.9999999999998</v>
      </c>
      <c r="L380" s="67">
        <f t="shared" si="71"/>
        <v>275</v>
      </c>
      <c r="M380" s="97">
        <v>760</v>
      </c>
      <c r="N380" s="55">
        <f t="shared" si="72"/>
        <v>1772.5000000000002</v>
      </c>
      <c r="O380" s="55"/>
      <c r="P380" s="55">
        <f t="shared" si="73"/>
        <v>1477.5</v>
      </c>
      <c r="Q380" s="55">
        <f t="shared" si="67"/>
        <v>1502.5</v>
      </c>
      <c r="R380" s="55">
        <f t="shared" si="68"/>
        <v>3822.5</v>
      </c>
      <c r="S380" s="55">
        <f t="shared" si="69"/>
        <v>23497.5</v>
      </c>
      <c r="T380" s="68" t="s">
        <v>41</v>
      </c>
    </row>
    <row r="381" spans="1:20" s="35" customFormat="1" x14ac:dyDescent="0.25">
      <c r="A381" s="81">
        <v>375</v>
      </c>
      <c r="B381" s="51" t="s">
        <v>383</v>
      </c>
      <c r="C381" s="51" t="s">
        <v>844</v>
      </c>
      <c r="D381" s="51" t="s">
        <v>366</v>
      </c>
      <c r="E381" s="51" t="s">
        <v>108</v>
      </c>
      <c r="F381" s="52" t="s">
        <v>851</v>
      </c>
      <c r="G381" s="53">
        <v>25000</v>
      </c>
      <c r="H381" s="54">
        <v>0</v>
      </c>
      <c r="I381" s="55">
        <v>25</v>
      </c>
      <c r="J381" s="98">
        <v>717.5</v>
      </c>
      <c r="K381" s="91">
        <f t="shared" si="70"/>
        <v>1774.9999999999998</v>
      </c>
      <c r="L381" s="67">
        <f t="shared" si="71"/>
        <v>275</v>
      </c>
      <c r="M381" s="97">
        <v>760</v>
      </c>
      <c r="N381" s="55">
        <f t="shared" si="72"/>
        <v>1772.5000000000002</v>
      </c>
      <c r="O381" s="55"/>
      <c r="P381" s="55">
        <f t="shared" si="73"/>
        <v>1477.5</v>
      </c>
      <c r="Q381" s="55">
        <f t="shared" si="67"/>
        <v>1502.5</v>
      </c>
      <c r="R381" s="55">
        <f t="shared" si="68"/>
        <v>3822.5</v>
      </c>
      <c r="S381" s="55">
        <f t="shared" si="69"/>
        <v>23497.5</v>
      </c>
      <c r="T381" s="68" t="s">
        <v>41</v>
      </c>
    </row>
    <row r="382" spans="1:20" s="35" customFormat="1" x14ac:dyDescent="0.25">
      <c r="A382" s="81">
        <v>376</v>
      </c>
      <c r="B382" s="51" t="s">
        <v>380</v>
      </c>
      <c r="C382" s="51" t="s">
        <v>845</v>
      </c>
      <c r="D382" s="51" t="s">
        <v>366</v>
      </c>
      <c r="E382" s="51" t="s">
        <v>35</v>
      </c>
      <c r="F382" s="52" t="s">
        <v>851</v>
      </c>
      <c r="G382" s="53">
        <v>25000</v>
      </c>
      <c r="H382" s="54">
        <v>0</v>
      </c>
      <c r="I382" s="55">
        <v>25</v>
      </c>
      <c r="J382" s="98">
        <v>717.5</v>
      </c>
      <c r="K382" s="91">
        <f t="shared" si="70"/>
        <v>1774.9999999999998</v>
      </c>
      <c r="L382" s="67">
        <f t="shared" si="71"/>
        <v>275</v>
      </c>
      <c r="M382" s="97">
        <v>760</v>
      </c>
      <c r="N382" s="55">
        <f t="shared" si="72"/>
        <v>1772.5000000000002</v>
      </c>
      <c r="O382" s="55"/>
      <c r="P382" s="55">
        <f t="shared" si="73"/>
        <v>1477.5</v>
      </c>
      <c r="Q382" s="55">
        <f t="shared" si="67"/>
        <v>1502.5</v>
      </c>
      <c r="R382" s="55">
        <f t="shared" si="68"/>
        <v>3822.5</v>
      </c>
      <c r="S382" s="55">
        <f t="shared" si="69"/>
        <v>23497.5</v>
      </c>
      <c r="T382" s="68" t="s">
        <v>41</v>
      </c>
    </row>
    <row r="383" spans="1:20" s="35" customFormat="1" x14ac:dyDescent="0.25">
      <c r="A383" s="81">
        <v>377</v>
      </c>
      <c r="B383" s="51" t="s">
        <v>369</v>
      </c>
      <c r="C383" s="51" t="s">
        <v>845</v>
      </c>
      <c r="D383" s="51" t="s">
        <v>366</v>
      </c>
      <c r="E383" s="51" t="s">
        <v>60</v>
      </c>
      <c r="F383" s="52" t="s">
        <v>852</v>
      </c>
      <c r="G383" s="53">
        <v>18000</v>
      </c>
      <c r="H383" s="54">
        <v>0</v>
      </c>
      <c r="I383" s="55">
        <v>25</v>
      </c>
      <c r="J383" s="98">
        <v>516.6</v>
      </c>
      <c r="K383" s="91">
        <f t="shared" si="70"/>
        <v>1277.9999999999998</v>
      </c>
      <c r="L383" s="67">
        <f t="shared" si="71"/>
        <v>198.00000000000003</v>
      </c>
      <c r="M383" s="97">
        <v>547.20000000000005</v>
      </c>
      <c r="N383" s="55">
        <f t="shared" si="72"/>
        <v>1276.2</v>
      </c>
      <c r="O383" s="55"/>
      <c r="P383" s="55">
        <f t="shared" si="73"/>
        <v>1063.8000000000002</v>
      </c>
      <c r="Q383" s="55">
        <f t="shared" si="67"/>
        <v>1088.8000000000002</v>
      </c>
      <c r="R383" s="55">
        <f t="shared" si="68"/>
        <v>2752.2</v>
      </c>
      <c r="S383" s="55">
        <f t="shared" si="69"/>
        <v>16911.2</v>
      </c>
      <c r="T383" s="68" t="s">
        <v>41</v>
      </c>
    </row>
    <row r="384" spans="1:20" s="35" customFormat="1" x14ac:dyDescent="0.25">
      <c r="A384" s="81">
        <v>378</v>
      </c>
      <c r="B384" s="51" t="s">
        <v>813</v>
      </c>
      <c r="C384" s="51" t="s">
        <v>845</v>
      </c>
      <c r="D384" s="51" t="s">
        <v>366</v>
      </c>
      <c r="E384" s="51" t="s">
        <v>200</v>
      </c>
      <c r="F384" s="52" t="s">
        <v>848</v>
      </c>
      <c r="G384" s="53">
        <v>18000</v>
      </c>
      <c r="H384" s="54">
        <v>0</v>
      </c>
      <c r="I384" s="55">
        <v>25</v>
      </c>
      <c r="J384" s="98">
        <v>516.6</v>
      </c>
      <c r="K384" s="91">
        <f t="shared" si="70"/>
        <v>1277.9999999999998</v>
      </c>
      <c r="L384" s="67">
        <f t="shared" si="71"/>
        <v>198.00000000000003</v>
      </c>
      <c r="M384" s="109">
        <v>547.20000000000005</v>
      </c>
      <c r="N384" s="55">
        <f t="shared" si="72"/>
        <v>1276.2</v>
      </c>
      <c r="O384" s="55"/>
      <c r="P384" s="55">
        <f t="shared" si="73"/>
        <v>1063.8000000000002</v>
      </c>
      <c r="Q384" s="55">
        <f t="shared" si="67"/>
        <v>1088.8000000000002</v>
      </c>
      <c r="R384" s="55">
        <f t="shared" si="68"/>
        <v>2752.2</v>
      </c>
      <c r="S384" s="55">
        <f t="shared" si="69"/>
        <v>16911.2</v>
      </c>
      <c r="T384" s="68" t="s">
        <v>41</v>
      </c>
    </row>
    <row r="385" spans="1:20" s="35" customFormat="1" x14ac:dyDescent="0.25">
      <c r="A385" s="81">
        <v>379</v>
      </c>
      <c r="B385" s="51" t="s">
        <v>739</v>
      </c>
      <c r="C385" s="51" t="s">
        <v>844</v>
      </c>
      <c r="D385" s="51" t="s">
        <v>738</v>
      </c>
      <c r="E385" s="51" t="s">
        <v>35</v>
      </c>
      <c r="F385" s="52" t="s">
        <v>851</v>
      </c>
      <c r="G385" s="53">
        <v>37000</v>
      </c>
      <c r="H385" s="54">
        <v>19.25</v>
      </c>
      <c r="I385" s="55">
        <v>25</v>
      </c>
      <c r="J385" s="98">
        <v>1061.9000000000001</v>
      </c>
      <c r="K385" s="91">
        <f t="shared" si="70"/>
        <v>2626.9999999999995</v>
      </c>
      <c r="L385" s="67">
        <f t="shared" si="71"/>
        <v>407.00000000000006</v>
      </c>
      <c r="M385" s="97">
        <v>1124.8</v>
      </c>
      <c r="N385" s="55">
        <f t="shared" si="72"/>
        <v>2623.3</v>
      </c>
      <c r="O385" s="55"/>
      <c r="P385" s="55">
        <f t="shared" si="73"/>
        <v>2186.6999999999998</v>
      </c>
      <c r="Q385" s="55">
        <f t="shared" si="67"/>
        <v>2230.9499999999998</v>
      </c>
      <c r="R385" s="55">
        <f t="shared" si="68"/>
        <v>5657.2999999999993</v>
      </c>
      <c r="S385" s="55">
        <f t="shared" si="69"/>
        <v>34769.050000000003</v>
      </c>
      <c r="T385" s="68" t="s">
        <v>41</v>
      </c>
    </row>
    <row r="386" spans="1:20" s="35" customFormat="1" x14ac:dyDescent="0.25">
      <c r="A386" s="81">
        <v>380</v>
      </c>
      <c r="B386" s="51" t="s">
        <v>740</v>
      </c>
      <c r="C386" s="51" t="s">
        <v>845</v>
      </c>
      <c r="D386" s="51" t="s">
        <v>738</v>
      </c>
      <c r="E386" s="51" t="s">
        <v>123</v>
      </c>
      <c r="F386" s="52" t="s">
        <v>852</v>
      </c>
      <c r="G386" s="53">
        <v>155000</v>
      </c>
      <c r="H386" s="53">
        <v>23756.15</v>
      </c>
      <c r="I386" s="55">
        <v>25</v>
      </c>
      <c r="J386" s="98">
        <v>4448.5</v>
      </c>
      <c r="K386" s="91">
        <f t="shared" si="70"/>
        <v>11004.999999999998</v>
      </c>
      <c r="L386" s="67">
        <v>953.69</v>
      </c>
      <c r="M386" s="97">
        <v>4712</v>
      </c>
      <c r="N386" s="55">
        <f t="shared" si="72"/>
        <v>10989.5</v>
      </c>
      <c r="O386" s="55"/>
      <c r="P386" s="55">
        <f t="shared" si="73"/>
        <v>9160.5</v>
      </c>
      <c r="Q386" s="55">
        <f t="shared" si="67"/>
        <v>32941.65</v>
      </c>
      <c r="R386" s="55">
        <f t="shared" si="68"/>
        <v>22948.19</v>
      </c>
      <c r="S386" s="55">
        <f t="shared" si="69"/>
        <v>122058.35</v>
      </c>
      <c r="T386" s="68" t="s">
        <v>41</v>
      </c>
    </row>
    <row r="387" spans="1:20" s="35" customFormat="1" x14ac:dyDescent="0.25">
      <c r="A387" s="81">
        <v>381</v>
      </c>
      <c r="B387" s="51" t="s">
        <v>370</v>
      </c>
      <c r="C387" s="51" t="s">
        <v>845</v>
      </c>
      <c r="D387" s="51" t="s">
        <v>738</v>
      </c>
      <c r="E387" s="51" t="s">
        <v>814</v>
      </c>
      <c r="F387" s="52" t="s">
        <v>852</v>
      </c>
      <c r="G387" s="53">
        <v>41000</v>
      </c>
      <c r="H387" s="54">
        <v>326.47000000000003</v>
      </c>
      <c r="I387" s="55">
        <v>25</v>
      </c>
      <c r="J387" s="98">
        <v>1176.7</v>
      </c>
      <c r="K387" s="91">
        <f t="shared" si="70"/>
        <v>2910.9999999999995</v>
      </c>
      <c r="L387" s="67">
        <f t="shared" si="71"/>
        <v>451.00000000000006</v>
      </c>
      <c r="M387" s="97">
        <v>1246.4000000000001</v>
      </c>
      <c r="N387" s="55">
        <f t="shared" si="72"/>
        <v>2906.9</v>
      </c>
      <c r="O387" s="55"/>
      <c r="P387" s="55">
        <f t="shared" si="73"/>
        <v>2423.1000000000004</v>
      </c>
      <c r="Q387" s="55">
        <f t="shared" ref="Q387:Q449" si="74">+H387+I387+J387+M387+O387</f>
        <v>2774.57</v>
      </c>
      <c r="R387" s="55">
        <f t="shared" ref="R387:R449" si="75">+K387+L387+N387</f>
        <v>6268.9</v>
      </c>
      <c r="S387" s="55">
        <f t="shared" si="69"/>
        <v>38225.43</v>
      </c>
      <c r="T387" s="68" t="s">
        <v>41</v>
      </c>
    </row>
    <row r="388" spans="1:20" s="35" customFormat="1" x14ac:dyDescent="0.25">
      <c r="A388" s="81">
        <v>382</v>
      </c>
      <c r="B388" s="51" t="s">
        <v>372</v>
      </c>
      <c r="C388" s="51" t="s">
        <v>845</v>
      </c>
      <c r="D388" s="51" t="s">
        <v>738</v>
      </c>
      <c r="E388" s="51" t="s">
        <v>814</v>
      </c>
      <c r="F388" s="52" t="s">
        <v>852</v>
      </c>
      <c r="G388" s="53">
        <v>41000</v>
      </c>
      <c r="H388" s="54">
        <v>583.79</v>
      </c>
      <c r="I388" s="55">
        <v>25</v>
      </c>
      <c r="J388" s="98">
        <v>1176.7</v>
      </c>
      <c r="K388" s="91">
        <f t="shared" si="70"/>
        <v>2910.9999999999995</v>
      </c>
      <c r="L388" s="67">
        <f t="shared" si="71"/>
        <v>451.00000000000006</v>
      </c>
      <c r="M388" s="97">
        <v>1246.4000000000001</v>
      </c>
      <c r="N388" s="55">
        <f t="shared" si="72"/>
        <v>2906.9</v>
      </c>
      <c r="O388" s="55"/>
      <c r="P388" s="55">
        <f t="shared" si="73"/>
        <v>2423.1000000000004</v>
      </c>
      <c r="Q388" s="55">
        <f t="shared" si="74"/>
        <v>3031.8900000000003</v>
      </c>
      <c r="R388" s="55">
        <f t="shared" si="75"/>
        <v>6268.9</v>
      </c>
      <c r="S388" s="55">
        <f t="shared" si="69"/>
        <v>37968.11</v>
      </c>
      <c r="T388" s="68" t="s">
        <v>41</v>
      </c>
    </row>
    <row r="389" spans="1:20" s="35" customFormat="1" x14ac:dyDescent="0.25">
      <c r="A389" s="81">
        <v>383</v>
      </c>
      <c r="B389" s="51" t="s">
        <v>379</v>
      </c>
      <c r="C389" s="51" t="s">
        <v>844</v>
      </c>
      <c r="D389" s="51" t="s">
        <v>738</v>
      </c>
      <c r="E389" s="51" t="s">
        <v>814</v>
      </c>
      <c r="F389" s="52" t="s">
        <v>852</v>
      </c>
      <c r="G389" s="53">
        <v>41000</v>
      </c>
      <c r="H389" s="54">
        <v>583.79</v>
      </c>
      <c r="I389" s="55">
        <v>25</v>
      </c>
      <c r="J389" s="98">
        <v>1176.7</v>
      </c>
      <c r="K389" s="91">
        <f t="shared" si="70"/>
        <v>2910.9999999999995</v>
      </c>
      <c r="L389" s="67">
        <f t="shared" si="71"/>
        <v>451.00000000000006</v>
      </c>
      <c r="M389" s="97">
        <v>1246.4000000000001</v>
      </c>
      <c r="N389" s="55">
        <f t="shared" si="72"/>
        <v>2906.9</v>
      </c>
      <c r="O389" s="55"/>
      <c r="P389" s="55">
        <f t="shared" si="73"/>
        <v>2423.1000000000004</v>
      </c>
      <c r="Q389" s="55">
        <f t="shared" si="74"/>
        <v>3031.8900000000003</v>
      </c>
      <c r="R389" s="55">
        <f t="shared" si="75"/>
        <v>6268.9</v>
      </c>
      <c r="S389" s="55">
        <f t="shared" si="69"/>
        <v>37968.11</v>
      </c>
      <c r="T389" s="68" t="s">
        <v>41</v>
      </c>
    </row>
    <row r="390" spans="1:20" s="35" customFormat="1" x14ac:dyDescent="0.25">
      <c r="A390" s="81">
        <v>384</v>
      </c>
      <c r="B390" s="51" t="s">
        <v>381</v>
      </c>
      <c r="C390" s="51" t="s">
        <v>844</v>
      </c>
      <c r="D390" s="51" t="s">
        <v>738</v>
      </c>
      <c r="E390" s="51" t="s">
        <v>814</v>
      </c>
      <c r="F390" s="52" t="s">
        <v>852</v>
      </c>
      <c r="G390" s="53">
        <v>41000</v>
      </c>
      <c r="H390" s="54">
        <v>583.79</v>
      </c>
      <c r="I390" s="55">
        <v>25</v>
      </c>
      <c r="J390" s="98">
        <v>1176.7</v>
      </c>
      <c r="K390" s="91">
        <f t="shared" si="70"/>
        <v>2910.9999999999995</v>
      </c>
      <c r="L390" s="67">
        <f t="shared" si="71"/>
        <v>451.00000000000006</v>
      </c>
      <c r="M390" s="97">
        <v>1246.4000000000001</v>
      </c>
      <c r="N390" s="55">
        <f t="shared" si="72"/>
        <v>2906.9</v>
      </c>
      <c r="O390" s="55"/>
      <c r="P390" s="55">
        <f t="shared" si="73"/>
        <v>2423.1000000000004</v>
      </c>
      <c r="Q390" s="55">
        <f t="shared" si="74"/>
        <v>3031.8900000000003</v>
      </c>
      <c r="R390" s="55">
        <f t="shared" si="75"/>
        <v>6268.9</v>
      </c>
      <c r="S390" s="55">
        <f t="shared" si="69"/>
        <v>37968.11</v>
      </c>
      <c r="T390" s="68" t="s">
        <v>41</v>
      </c>
    </row>
    <row r="391" spans="1:20" s="35" customFormat="1" x14ac:dyDescent="0.25">
      <c r="A391" s="81">
        <v>385</v>
      </c>
      <c r="B391" s="51" t="s">
        <v>839</v>
      </c>
      <c r="C391" s="51" t="s">
        <v>845</v>
      </c>
      <c r="D391" s="51" t="s">
        <v>738</v>
      </c>
      <c r="E391" s="51" t="s">
        <v>814</v>
      </c>
      <c r="F391" s="52" t="s">
        <v>852</v>
      </c>
      <c r="G391" s="53">
        <v>41000</v>
      </c>
      <c r="H391" s="54">
        <v>583.79</v>
      </c>
      <c r="I391" s="55">
        <v>25</v>
      </c>
      <c r="J391" s="98">
        <v>1176.7</v>
      </c>
      <c r="K391" s="91">
        <f t="shared" si="70"/>
        <v>2910.9999999999995</v>
      </c>
      <c r="L391" s="67">
        <f t="shared" si="71"/>
        <v>451.00000000000006</v>
      </c>
      <c r="M391" s="97">
        <v>1246.4000000000001</v>
      </c>
      <c r="N391" s="55">
        <f t="shared" si="72"/>
        <v>2906.9</v>
      </c>
      <c r="O391" s="55"/>
      <c r="P391" s="55">
        <f t="shared" si="73"/>
        <v>2423.1000000000004</v>
      </c>
      <c r="Q391" s="55">
        <f t="shared" si="74"/>
        <v>3031.8900000000003</v>
      </c>
      <c r="R391" s="55">
        <f t="shared" si="75"/>
        <v>6268.9</v>
      </c>
      <c r="S391" s="55">
        <f t="shared" si="69"/>
        <v>37968.11</v>
      </c>
      <c r="T391" s="68" t="s">
        <v>41</v>
      </c>
    </row>
    <row r="392" spans="1:20" s="35" customFormat="1" x14ac:dyDescent="0.25">
      <c r="A392" s="81">
        <v>386</v>
      </c>
      <c r="B392" s="51" t="s">
        <v>390</v>
      </c>
      <c r="C392" s="51" t="s">
        <v>844</v>
      </c>
      <c r="D392" s="51" t="s">
        <v>384</v>
      </c>
      <c r="E392" s="51" t="s">
        <v>106</v>
      </c>
      <c r="F392" s="52" t="s">
        <v>852</v>
      </c>
      <c r="G392" s="53">
        <v>110000</v>
      </c>
      <c r="H392" s="53">
        <v>14457.62</v>
      </c>
      <c r="I392" s="55">
        <v>25</v>
      </c>
      <c r="J392" s="98">
        <v>3157</v>
      </c>
      <c r="K392" s="91">
        <f t="shared" si="70"/>
        <v>7809.9999999999991</v>
      </c>
      <c r="L392" s="67">
        <v>953.69</v>
      </c>
      <c r="M392" s="97">
        <v>3344</v>
      </c>
      <c r="N392" s="55">
        <f t="shared" si="72"/>
        <v>7799.0000000000009</v>
      </c>
      <c r="O392" s="55"/>
      <c r="P392" s="55">
        <f t="shared" si="73"/>
        <v>6501</v>
      </c>
      <c r="Q392" s="55">
        <f t="shared" si="74"/>
        <v>20983.620000000003</v>
      </c>
      <c r="R392" s="55">
        <f t="shared" si="75"/>
        <v>16562.689999999999</v>
      </c>
      <c r="S392" s="55">
        <f t="shared" si="69"/>
        <v>89016.38</v>
      </c>
      <c r="T392" s="68" t="s">
        <v>41</v>
      </c>
    </row>
    <row r="393" spans="1:20" s="35" customFormat="1" x14ac:dyDescent="0.25">
      <c r="A393" s="81">
        <v>387</v>
      </c>
      <c r="B393" s="51" t="s">
        <v>389</v>
      </c>
      <c r="C393" s="51" t="s">
        <v>845</v>
      </c>
      <c r="D393" s="51" t="s">
        <v>384</v>
      </c>
      <c r="E393" s="51" t="s">
        <v>107</v>
      </c>
      <c r="F393" s="52" t="s">
        <v>851</v>
      </c>
      <c r="G393" s="53">
        <v>42000</v>
      </c>
      <c r="H393" s="54">
        <v>724.92</v>
      </c>
      <c r="I393" s="55">
        <v>25</v>
      </c>
      <c r="J393" s="98">
        <v>1205.4000000000001</v>
      </c>
      <c r="K393" s="91">
        <f t="shared" si="70"/>
        <v>2981.9999999999995</v>
      </c>
      <c r="L393" s="67">
        <f t="shared" si="71"/>
        <v>462.00000000000006</v>
      </c>
      <c r="M393" s="97">
        <v>1276.8</v>
      </c>
      <c r="N393" s="55">
        <f t="shared" si="72"/>
        <v>2977.8</v>
      </c>
      <c r="O393" s="55"/>
      <c r="P393" s="55">
        <f t="shared" si="73"/>
        <v>2482.1999999999998</v>
      </c>
      <c r="Q393" s="55">
        <f t="shared" si="74"/>
        <v>3232.12</v>
      </c>
      <c r="R393" s="55">
        <f t="shared" si="75"/>
        <v>6421.7999999999993</v>
      </c>
      <c r="S393" s="55">
        <f t="shared" si="69"/>
        <v>38767.879999999997</v>
      </c>
      <c r="T393" s="68" t="s">
        <v>41</v>
      </c>
    </row>
    <row r="394" spans="1:20" s="35" customFormat="1" x14ac:dyDescent="0.25">
      <c r="A394" s="81">
        <v>388</v>
      </c>
      <c r="B394" s="51" t="s">
        <v>386</v>
      </c>
      <c r="C394" s="51" t="s">
        <v>844</v>
      </c>
      <c r="D394" s="51" t="s">
        <v>384</v>
      </c>
      <c r="E394" s="51" t="s">
        <v>176</v>
      </c>
      <c r="F394" s="52" t="s">
        <v>852</v>
      </c>
      <c r="G394" s="53">
        <v>40000</v>
      </c>
      <c r="H394" s="54">
        <v>442.65</v>
      </c>
      <c r="I394" s="55">
        <v>25</v>
      </c>
      <c r="J394" s="98">
        <v>1148</v>
      </c>
      <c r="K394" s="91">
        <f t="shared" si="70"/>
        <v>2839.9999999999995</v>
      </c>
      <c r="L394" s="67">
        <f t="shared" si="71"/>
        <v>440.00000000000006</v>
      </c>
      <c r="M394" s="97">
        <v>1216</v>
      </c>
      <c r="N394" s="55">
        <f t="shared" si="72"/>
        <v>2836</v>
      </c>
      <c r="O394" s="55"/>
      <c r="P394" s="55">
        <f t="shared" si="73"/>
        <v>2364</v>
      </c>
      <c r="Q394" s="55">
        <f t="shared" si="74"/>
        <v>2831.65</v>
      </c>
      <c r="R394" s="55">
        <f t="shared" si="75"/>
        <v>6116</v>
      </c>
      <c r="S394" s="55">
        <f t="shared" si="69"/>
        <v>37168.35</v>
      </c>
      <c r="T394" s="68" t="s">
        <v>41</v>
      </c>
    </row>
    <row r="395" spans="1:20" s="35" customFormat="1" x14ac:dyDescent="0.25">
      <c r="A395" s="81">
        <v>389</v>
      </c>
      <c r="B395" s="51" t="s">
        <v>385</v>
      </c>
      <c r="C395" s="51" t="s">
        <v>845</v>
      </c>
      <c r="D395" s="51" t="s">
        <v>384</v>
      </c>
      <c r="E395" s="51" t="s">
        <v>35</v>
      </c>
      <c r="F395" s="52" t="s">
        <v>852</v>
      </c>
      <c r="G395" s="53">
        <v>29400</v>
      </c>
      <c r="H395" s="54">
        <v>0</v>
      </c>
      <c r="I395" s="55">
        <v>25</v>
      </c>
      <c r="J395" s="98">
        <v>843.78</v>
      </c>
      <c r="K395" s="91">
        <f t="shared" si="70"/>
        <v>2087.3999999999996</v>
      </c>
      <c r="L395" s="67">
        <f t="shared" si="71"/>
        <v>323.40000000000003</v>
      </c>
      <c r="M395" s="97">
        <v>893.76</v>
      </c>
      <c r="N395" s="55">
        <f t="shared" si="72"/>
        <v>2084.46</v>
      </c>
      <c r="O395" s="55"/>
      <c r="P395" s="55">
        <f t="shared" si="73"/>
        <v>1737.54</v>
      </c>
      <c r="Q395" s="55">
        <f t="shared" si="74"/>
        <v>1762.54</v>
      </c>
      <c r="R395" s="55">
        <f t="shared" si="75"/>
        <v>4495.26</v>
      </c>
      <c r="S395" s="55">
        <f t="shared" si="69"/>
        <v>27637.46</v>
      </c>
      <c r="T395" s="68" t="s">
        <v>41</v>
      </c>
    </row>
    <row r="396" spans="1:20" s="35" customFormat="1" x14ac:dyDescent="0.25">
      <c r="A396" s="81">
        <v>390</v>
      </c>
      <c r="B396" s="51" t="s">
        <v>387</v>
      </c>
      <c r="C396" s="51" t="s">
        <v>845</v>
      </c>
      <c r="D396" s="51" t="s">
        <v>384</v>
      </c>
      <c r="E396" s="51" t="s">
        <v>35</v>
      </c>
      <c r="F396" s="52" t="s">
        <v>852</v>
      </c>
      <c r="G396" s="53">
        <v>25000</v>
      </c>
      <c r="H396" s="54">
        <v>0</v>
      </c>
      <c r="I396" s="55">
        <v>25</v>
      </c>
      <c r="J396" s="98">
        <v>717.5</v>
      </c>
      <c r="K396" s="91">
        <f t="shared" si="70"/>
        <v>1774.9999999999998</v>
      </c>
      <c r="L396" s="67">
        <f t="shared" si="71"/>
        <v>275</v>
      </c>
      <c r="M396" s="97">
        <v>760</v>
      </c>
      <c r="N396" s="55">
        <f t="shared" si="72"/>
        <v>1772.5000000000002</v>
      </c>
      <c r="O396" s="55"/>
      <c r="P396" s="55">
        <f t="shared" si="73"/>
        <v>1477.5</v>
      </c>
      <c r="Q396" s="55">
        <f t="shared" si="74"/>
        <v>1502.5</v>
      </c>
      <c r="R396" s="55">
        <f t="shared" si="75"/>
        <v>3822.5</v>
      </c>
      <c r="S396" s="55">
        <f t="shared" si="69"/>
        <v>23497.5</v>
      </c>
      <c r="T396" s="68" t="s">
        <v>41</v>
      </c>
    </row>
    <row r="397" spans="1:20" s="35" customFormat="1" x14ac:dyDescent="0.25">
      <c r="A397" s="81">
        <v>391</v>
      </c>
      <c r="B397" s="51" t="s">
        <v>388</v>
      </c>
      <c r="C397" s="51" t="s">
        <v>844</v>
      </c>
      <c r="D397" s="51" t="s">
        <v>384</v>
      </c>
      <c r="E397" s="51" t="s">
        <v>35</v>
      </c>
      <c r="F397" s="52" t="s">
        <v>852</v>
      </c>
      <c r="G397" s="53">
        <v>25000</v>
      </c>
      <c r="H397" s="54">
        <v>0</v>
      </c>
      <c r="I397" s="55">
        <v>25</v>
      </c>
      <c r="J397" s="98">
        <v>717.5</v>
      </c>
      <c r="K397" s="91">
        <f t="shared" si="70"/>
        <v>1774.9999999999998</v>
      </c>
      <c r="L397" s="67">
        <f t="shared" si="71"/>
        <v>275</v>
      </c>
      <c r="M397" s="97">
        <v>760</v>
      </c>
      <c r="N397" s="55">
        <f t="shared" si="72"/>
        <v>1772.5000000000002</v>
      </c>
      <c r="O397" s="55"/>
      <c r="P397" s="55">
        <f t="shared" si="73"/>
        <v>1477.5</v>
      </c>
      <c r="Q397" s="55">
        <f t="shared" si="74"/>
        <v>1502.5</v>
      </c>
      <c r="R397" s="55">
        <f t="shared" si="75"/>
        <v>3822.5</v>
      </c>
      <c r="S397" s="55">
        <f t="shared" si="69"/>
        <v>23497.5</v>
      </c>
      <c r="T397" s="68" t="s">
        <v>41</v>
      </c>
    </row>
    <row r="398" spans="1:20" s="35" customFormat="1" x14ac:dyDescent="0.25">
      <c r="A398" s="81">
        <v>392</v>
      </c>
      <c r="B398" s="51" t="s">
        <v>391</v>
      </c>
      <c r="C398" s="51" t="s">
        <v>844</v>
      </c>
      <c r="D398" s="51" t="s">
        <v>384</v>
      </c>
      <c r="E398" s="51" t="s">
        <v>64</v>
      </c>
      <c r="F398" s="52" t="s">
        <v>851</v>
      </c>
      <c r="G398" s="53">
        <v>25000</v>
      </c>
      <c r="H398" s="54">
        <v>0</v>
      </c>
      <c r="I398" s="55">
        <v>25</v>
      </c>
      <c r="J398" s="98">
        <v>717.5</v>
      </c>
      <c r="K398" s="91">
        <f t="shared" si="70"/>
        <v>1774.9999999999998</v>
      </c>
      <c r="L398" s="67">
        <f t="shared" si="71"/>
        <v>275</v>
      </c>
      <c r="M398" s="97">
        <v>760</v>
      </c>
      <c r="N398" s="55">
        <f t="shared" si="72"/>
        <v>1772.5000000000002</v>
      </c>
      <c r="O398" s="55"/>
      <c r="P398" s="55">
        <f t="shared" si="73"/>
        <v>1477.5</v>
      </c>
      <c r="Q398" s="55">
        <f t="shared" si="74"/>
        <v>1502.5</v>
      </c>
      <c r="R398" s="55">
        <f t="shared" si="75"/>
        <v>3822.5</v>
      </c>
      <c r="S398" s="55">
        <f t="shared" si="69"/>
        <v>23497.5</v>
      </c>
      <c r="T398" s="68" t="s">
        <v>41</v>
      </c>
    </row>
    <row r="399" spans="1:20" s="42" customFormat="1" x14ac:dyDescent="0.25">
      <c r="A399" s="81">
        <v>393</v>
      </c>
      <c r="B399" s="51" t="s">
        <v>120</v>
      </c>
      <c r="C399" s="51" t="s">
        <v>844</v>
      </c>
      <c r="D399" s="51" t="s">
        <v>384</v>
      </c>
      <c r="E399" s="51" t="s">
        <v>122</v>
      </c>
      <c r="F399" s="52" t="s">
        <v>851</v>
      </c>
      <c r="G399" s="53">
        <v>25000</v>
      </c>
      <c r="H399" s="54">
        <v>0</v>
      </c>
      <c r="I399" s="55">
        <v>25</v>
      </c>
      <c r="J399" s="98">
        <v>717.5</v>
      </c>
      <c r="K399" s="91">
        <f t="shared" si="70"/>
        <v>1774.9999999999998</v>
      </c>
      <c r="L399" s="67">
        <f t="shared" si="71"/>
        <v>275</v>
      </c>
      <c r="M399" s="97">
        <v>760</v>
      </c>
      <c r="N399" s="55">
        <f t="shared" si="72"/>
        <v>1772.5000000000002</v>
      </c>
      <c r="O399" s="55"/>
      <c r="P399" s="55">
        <f t="shared" si="73"/>
        <v>1477.5</v>
      </c>
      <c r="Q399" s="55">
        <f t="shared" si="74"/>
        <v>1502.5</v>
      </c>
      <c r="R399" s="55">
        <f t="shared" si="75"/>
        <v>3822.5</v>
      </c>
      <c r="S399" s="55">
        <f t="shared" si="69"/>
        <v>23497.5</v>
      </c>
      <c r="T399" s="68" t="s">
        <v>41</v>
      </c>
    </row>
    <row r="400" spans="1:20" s="35" customFormat="1" x14ac:dyDescent="0.25">
      <c r="A400" s="81">
        <v>394</v>
      </c>
      <c r="B400" s="51" t="s">
        <v>119</v>
      </c>
      <c r="C400" s="51" t="s">
        <v>844</v>
      </c>
      <c r="D400" s="51" t="s">
        <v>384</v>
      </c>
      <c r="E400" s="51" t="s">
        <v>122</v>
      </c>
      <c r="F400" s="52" t="s">
        <v>851</v>
      </c>
      <c r="G400" s="53">
        <v>25000</v>
      </c>
      <c r="H400" s="54">
        <v>0</v>
      </c>
      <c r="I400" s="55">
        <v>25</v>
      </c>
      <c r="J400" s="98">
        <v>717.5</v>
      </c>
      <c r="K400" s="91">
        <f t="shared" si="70"/>
        <v>1774.9999999999998</v>
      </c>
      <c r="L400" s="67">
        <f t="shared" si="71"/>
        <v>275</v>
      </c>
      <c r="M400" s="97">
        <v>760</v>
      </c>
      <c r="N400" s="55">
        <f t="shared" si="72"/>
        <v>1772.5000000000002</v>
      </c>
      <c r="O400" s="55"/>
      <c r="P400" s="55">
        <f t="shared" si="73"/>
        <v>1477.5</v>
      </c>
      <c r="Q400" s="55">
        <f t="shared" si="74"/>
        <v>1502.5</v>
      </c>
      <c r="R400" s="55">
        <f t="shared" si="75"/>
        <v>3822.5</v>
      </c>
      <c r="S400" s="55">
        <f t="shared" si="69"/>
        <v>23497.5</v>
      </c>
      <c r="T400" s="68" t="s">
        <v>41</v>
      </c>
    </row>
    <row r="401" spans="1:20" s="35" customFormat="1" x14ac:dyDescent="0.25">
      <c r="A401" s="81">
        <v>395</v>
      </c>
      <c r="B401" s="51" t="s">
        <v>567</v>
      </c>
      <c r="C401" s="51" t="s">
        <v>845</v>
      </c>
      <c r="D401" s="51" t="s">
        <v>457</v>
      </c>
      <c r="E401" s="51" t="s">
        <v>776</v>
      </c>
      <c r="F401" s="52" t="s">
        <v>852</v>
      </c>
      <c r="G401" s="53">
        <v>85000</v>
      </c>
      <c r="H401" s="53">
        <v>8576.99</v>
      </c>
      <c r="I401" s="55">
        <v>25</v>
      </c>
      <c r="J401" s="98">
        <v>2439.5</v>
      </c>
      <c r="K401" s="91">
        <f t="shared" si="70"/>
        <v>6034.9999999999991</v>
      </c>
      <c r="L401" s="67">
        <v>953.69</v>
      </c>
      <c r="M401" s="97">
        <v>2584</v>
      </c>
      <c r="N401" s="55">
        <f t="shared" si="72"/>
        <v>6026.5</v>
      </c>
      <c r="O401" s="55"/>
      <c r="P401" s="55">
        <f t="shared" si="73"/>
        <v>5023.5</v>
      </c>
      <c r="Q401" s="55">
        <f t="shared" si="74"/>
        <v>13625.49</v>
      </c>
      <c r="R401" s="55">
        <f t="shared" si="75"/>
        <v>13015.189999999999</v>
      </c>
      <c r="S401" s="55">
        <f t="shared" si="69"/>
        <v>71374.509999999995</v>
      </c>
      <c r="T401" s="68" t="s">
        <v>41</v>
      </c>
    </row>
    <row r="402" spans="1:20" s="35" customFormat="1" x14ac:dyDescent="0.25">
      <c r="A402" s="81">
        <v>396</v>
      </c>
      <c r="B402" s="51" t="s">
        <v>463</v>
      </c>
      <c r="C402" s="51" t="s">
        <v>845</v>
      </c>
      <c r="D402" s="51" t="s">
        <v>457</v>
      </c>
      <c r="E402" s="51" t="s">
        <v>779</v>
      </c>
      <c r="F402" s="52" t="s">
        <v>852</v>
      </c>
      <c r="G402" s="53">
        <v>75000</v>
      </c>
      <c r="H402" s="53">
        <v>6309.38</v>
      </c>
      <c r="I402" s="55">
        <v>25</v>
      </c>
      <c r="J402" s="98">
        <v>2152.5</v>
      </c>
      <c r="K402" s="91">
        <f t="shared" si="70"/>
        <v>5324.9999999999991</v>
      </c>
      <c r="L402" s="67">
        <f t="shared" si="71"/>
        <v>825.00000000000011</v>
      </c>
      <c r="M402" s="97">
        <v>2280</v>
      </c>
      <c r="N402" s="55">
        <f t="shared" si="72"/>
        <v>5317.5</v>
      </c>
      <c r="O402" s="55"/>
      <c r="P402" s="55">
        <f t="shared" si="73"/>
        <v>4432.5</v>
      </c>
      <c r="Q402" s="55">
        <f t="shared" si="74"/>
        <v>10766.880000000001</v>
      </c>
      <c r="R402" s="55">
        <f t="shared" si="75"/>
        <v>11467.5</v>
      </c>
      <c r="S402" s="55">
        <f t="shared" si="69"/>
        <v>64233.119999999995</v>
      </c>
      <c r="T402" s="68" t="s">
        <v>41</v>
      </c>
    </row>
    <row r="403" spans="1:20" s="35" customFormat="1" x14ac:dyDescent="0.25">
      <c r="A403" s="81">
        <v>397</v>
      </c>
      <c r="B403" s="51" t="s">
        <v>466</v>
      </c>
      <c r="C403" s="51" t="s">
        <v>844</v>
      </c>
      <c r="D403" s="51" t="s">
        <v>457</v>
      </c>
      <c r="E403" s="51" t="s">
        <v>779</v>
      </c>
      <c r="F403" s="52" t="s">
        <v>852</v>
      </c>
      <c r="G403" s="53">
        <v>75000</v>
      </c>
      <c r="H403" s="53">
        <v>5623.19</v>
      </c>
      <c r="I403" s="55">
        <v>25</v>
      </c>
      <c r="J403" s="98">
        <v>2152.5</v>
      </c>
      <c r="K403" s="91">
        <f t="shared" si="70"/>
        <v>5324.9999999999991</v>
      </c>
      <c r="L403" s="67">
        <f t="shared" si="71"/>
        <v>825.00000000000011</v>
      </c>
      <c r="M403" s="97">
        <v>2280</v>
      </c>
      <c r="N403" s="55">
        <f t="shared" si="72"/>
        <v>5317.5</v>
      </c>
      <c r="O403" s="55"/>
      <c r="P403" s="55">
        <f t="shared" si="73"/>
        <v>4432.5</v>
      </c>
      <c r="Q403" s="55">
        <f t="shared" si="74"/>
        <v>10080.689999999999</v>
      </c>
      <c r="R403" s="55">
        <f t="shared" si="75"/>
        <v>11467.5</v>
      </c>
      <c r="S403" s="55">
        <f t="shared" si="69"/>
        <v>64919.31</v>
      </c>
      <c r="T403" s="68" t="s">
        <v>41</v>
      </c>
    </row>
    <row r="404" spans="1:20" s="35" customFormat="1" x14ac:dyDescent="0.25">
      <c r="A404" s="81">
        <v>398</v>
      </c>
      <c r="B404" s="51" t="s">
        <v>479</v>
      </c>
      <c r="C404" s="51" t="s">
        <v>844</v>
      </c>
      <c r="D404" s="51" t="s">
        <v>457</v>
      </c>
      <c r="E404" s="51" t="s">
        <v>779</v>
      </c>
      <c r="F404" s="52" t="s">
        <v>852</v>
      </c>
      <c r="G404" s="53">
        <v>75000</v>
      </c>
      <c r="H404" s="53">
        <v>6309.38</v>
      </c>
      <c r="I404" s="55">
        <v>25</v>
      </c>
      <c r="J404" s="98">
        <v>2152.5</v>
      </c>
      <c r="K404" s="91">
        <f>+G404*7.1%</f>
        <v>5324.9999999999991</v>
      </c>
      <c r="L404" s="67">
        <f>+G404*1.1%</f>
        <v>825.00000000000011</v>
      </c>
      <c r="M404" s="97">
        <v>2280</v>
      </c>
      <c r="N404" s="55">
        <f>+G404*7.09%</f>
        <v>5317.5</v>
      </c>
      <c r="O404" s="55"/>
      <c r="P404" s="55">
        <f>+J404+M404</f>
        <v>4432.5</v>
      </c>
      <c r="Q404" s="55">
        <f t="shared" si="74"/>
        <v>10766.880000000001</v>
      </c>
      <c r="R404" s="55">
        <f t="shared" si="75"/>
        <v>11467.5</v>
      </c>
      <c r="S404" s="55">
        <f>+G404-Q404</f>
        <v>64233.119999999995</v>
      </c>
      <c r="T404" s="68" t="s">
        <v>41</v>
      </c>
    </row>
    <row r="405" spans="1:20" s="35" customFormat="1" x14ac:dyDescent="0.25">
      <c r="A405" s="81">
        <v>399</v>
      </c>
      <c r="B405" s="51" t="s">
        <v>427</v>
      </c>
      <c r="C405" s="51" t="s">
        <v>844</v>
      </c>
      <c r="D405" s="51" t="s">
        <v>457</v>
      </c>
      <c r="E405" s="51" t="s">
        <v>131</v>
      </c>
      <c r="F405" s="52" t="s">
        <v>852</v>
      </c>
      <c r="G405" s="53">
        <v>70000</v>
      </c>
      <c r="H405" s="53">
        <v>4682.29</v>
      </c>
      <c r="I405" s="55">
        <v>25</v>
      </c>
      <c r="J405" s="98">
        <v>2009</v>
      </c>
      <c r="K405" s="91">
        <f t="shared" si="70"/>
        <v>4970</v>
      </c>
      <c r="L405" s="67">
        <f t="shared" si="71"/>
        <v>770.00000000000011</v>
      </c>
      <c r="M405" s="97">
        <v>2128</v>
      </c>
      <c r="N405" s="55">
        <f t="shared" si="72"/>
        <v>4963</v>
      </c>
      <c r="O405" s="55"/>
      <c r="P405" s="55">
        <f t="shared" si="73"/>
        <v>4137</v>
      </c>
      <c r="Q405" s="55">
        <f t="shared" si="74"/>
        <v>8844.2900000000009</v>
      </c>
      <c r="R405" s="55">
        <f t="shared" si="75"/>
        <v>10703</v>
      </c>
      <c r="S405" s="55">
        <f t="shared" si="69"/>
        <v>61155.71</v>
      </c>
      <c r="T405" s="68" t="s">
        <v>41</v>
      </c>
    </row>
    <row r="406" spans="1:20" s="35" customFormat="1" x14ac:dyDescent="0.25">
      <c r="A406" s="81">
        <v>400</v>
      </c>
      <c r="B406" s="51" t="s">
        <v>458</v>
      </c>
      <c r="C406" s="51" t="s">
        <v>844</v>
      </c>
      <c r="D406" s="51" t="s">
        <v>457</v>
      </c>
      <c r="E406" s="51" t="s">
        <v>131</v>
      </c>
      <c r="F406" s="52" t="s">
        <v>851</v>
      </c>
      <c r="G406" s="53">
        <v>85000</v>
      </c>
      <c r="H406" s="53">
        <v>8148.13</v>
      </c>
      <c r="I406" s="55">
        <v>25</v>
      </c>
      <c r="J406" s="98">
        <v>2439.5</v>
      </c>
      <c r="K406" s="91">
        <f t="shared" si="70"/>
        <v>6034.9999999999991</v>
      </c>
      <c r="L406" s="67">
        <v>953.69</v>
      </c>
      <c r="M406" s="97">
        <v>2584</v>
      </c>
      <c r="N406" s="55">
        <f t="shared" si="72"/>
        <v>6026.5</v>
      </c>
      <c r="O406" s="55"/>
      <c r="P406" s="55">
        <f t="shared" si="73"/>
        <v>5023.5</v>
      </c>
      <c r="Q406" s="55">
        <f t="shared" si="74"/>
        <v>13196.630000000001</v>
      </c>
      <c r="R406" s="55">
        <f t="shared" si="75"/>
        <v>13015.189999999999</v>
      </c>
      <c r="S406" s="55">
        <f t="shared" si="69"/>
        <v>71803.37</v>
      </c>
      <c r="T406" s="68" t="s">
        <v>41</v>
      </c>
    </row>
    <row r="407" spans="1:20" s="35" customFormat="1" x14ac:dyDescent="0.25">
      <c r="A407" s="81">
        <v>401</v>
      </c>
      <c r="B407" s="51" t="s">
        <v>459</v>
      </c>
      <c r="C407" s="51" t="s">
        <v>845</v>
      </c>
      <c r="D407" s="51" t="s">
        <v>457</v>
      </c>
      <c r="E407" s="51" t="s">
        <v>131</v>
      </c>
      <c r="F407" s="52" t="s">
        <v>852</v>
      </c>
      <c r="G407" s="53">
        <v>70000</v>
      </c>
      <c r="H407" s="53">
        <v>5368.48</v>
      </c>
      <c r="I407" s="55">
        <v>25</v>
      </c>
      <c r="J407" s="98">
        <v>2009</v>
      </c>
      <c r="K407" s="91">
        <f t="shared" si="70"/>
        <v>4970</v>
      </c>
      <c r="L407" s="67">
        <f t="shared" si="71"/>
        <v>770.00000000000011</v>
      </c>
      <c r="M407" s="97">
        <v>2128</v>
      </c>
      <c r="N407" s="55">
        <f t="shared" si="72"/>
        <v>4963</v>
      </c>
      <c r="O407" s="55"/>
      <c r="P407" s="55">
        <f t="shared" si="73"/>
        <v>4137</v>
      </c>
      <c r="Q407" s="55">
        <f t="shared" si="74"/>
        <v>9530.48</v>
      </c>
      <c r="R407" s="55">
        <f t="shared" si="75"/>
        <v>10703</v>
      </c>
      <c r="S407" s="55">
        <f t="shared" si="69"/>
        <v>60469.520000000004</v>
      </c>
      <c r="T407" s="68" t="s">
        <v>41</v>
      </c>
    </row>
    <row r="408" spans="1:20" s="35" customFormat="1" x14ac:dyDescent="0.25">
      <c r="A408" s="81">
        <v>402</v>
      </c>
      <c r="B408" s="51" t="s">
        <v>460</v>
      </c>
      <c r="C408" s="51" t="s">
        <v>844</v>
      </c>
      <c r="D408" s="51" t="s">
        <v>457</v>
      </c>
      <c r="E408" s="51" t="s">
        <v>131</v>
      </c>
      <c r="F408" s="52" t="s">
        <v>852</v>
      </c>
      <c r="G408" s="53">
        <v>70000</v>
      </c>
      <c r="H408" s="53">
        <v>5368.48</v>
      </c>
      <c r="I408" s="55">
        <v>25</v>
      </c>
      <c r="J408" s="98">
        <v>2009</v>
      </c>
      <c r="K408" s="91">
        <f t="shared" si="70"/>
        <v>4970</v>
      </c>
      <c r="L408" s="67">
        <f t="shared" si="71"/>
        <v>770.00000000000011</v>
      </c>
      <c r="M408" s="97">
        <v>2128</v>
      </c>
      <c r="N408" s="55">
        <f t="shared" si="72"/>
        <v>4963</v>
      </c>
      <c r="O408" s="55"/>
      <c r="P408" s="55">
        <f t="shared" si="73"/>
        <v>4137</v>
      </c>
      <c r="Q408" s="55">
        <f t="shared" si="74"/>
        <v>9530.48</v>
      </c>
      <c r="R408" s="55">
        <f t="shared" si="75"/>
        <v>10703</v>
      </c>
      <c r="S408" s="55">
        <f t="shared" si="69"/>
        <v>60469.520000000004</v>
      </c>
      <c r="T408" s="68" t="s">
        <v>41</v>
      </c>
    </row>
    <row r="409" spans="1:20" s="35" customFormat="1" x14ac:dyDescent="0.25">
      <c r="A409" s="81">
        <v>403</v>
      </c>
      <c r="B409" s="51" t="s">
        <v>492</v>
      </c>
      <c r="C409" s="51" t="s">
        <v>845</v>
      </c>
      <c r="D409" s="51" t="s">
        <v>457</v>
      </c>
      <c r="E409" s="51" t="s">
        <v>131</v>
      </c>
      <c r="F409" s="52" t="s">
        <v>852</v>
      </c>
      <c r="G409" s="63">
        <v>70000</v>
      </c>
      <c r="H409" s="63">
        <v>5025.38</v>
      </c>
      <c r="I409" s="55">
        <v>25</v>
      </c>
      <c r="J409" s="99">
        <v>2009</v>
      </c>
      <c r="K409" s="94">
        <f t="shared" si="70"/>
        <v>4970</v>
      </c>
      <c r="L409" s="67">
        <f t="shared" si="71"/>
        <v>770.00000000000011</v>
      </c>
      <c r="M409" s="111">
        <v>2128</v>
      </c>
      <c r="N409" s="65">
        <f t="shared" si="72"/>
        <v>4963</v>
      </c>
      <c r="O409" s="65"/>
      <c r="P409" s="65">
        <f t="shared" si="73"/>
        <v>4137</v>
      </c>
      <c r="Q409" s="55">
        <f t="shared" si="74"/>
        <v>9187.380000000001</v>
      </c>
      <c r="R409" s="55">
        <f t="shared" si="75"/>
        <v>10703</v>
      </c>
      <c r="S409" s="65">
        <f t="shared" si="69"/>
        <v>60812.619999999995</v>
      </c>
      <c r="T409" s="68" t="s">
        <v>41</v>
      </c>
    </row>
    <row r="410" spans="1:20" s="35" customFormat="1" x14ac:dyDescent="0.25">
      <c r="A410" s="81">
        <v>404</v>
      </c>
      <c r="B410" s="51" t="s">
        <v>718</v>
      </c>
      <c r="C410" s="51" t="s">
        <v>844</v>
      </c>
      <c r="D410" s="51" t="s">
        <v>457</v>
      </c>
      <c r="E410" s="51" t="s">
        <v>131</v>
      </c>
      <c r="F410" s="52" t="s">
        <v>852</v>
      </c>
      <c r="G410" s="63">
        <v>70000</v>
      </c>
      <c r="H410" s="63">
        <v>5025.38</v>
      </c>
      <c r="I410" s="55">
        <v>25</v>
      </c>
      <c r="J410" s="99">
        <v>2009</v>
      </c>
      <c r="K410" s="94">
        <f t="shared" si="70"/>
        <v>4970</v>
      </c>
      <c r="L410" s="67">
        <f t="shared" si="71"/>
        <v>770.00000000000011</v>
      </c>
      <c r="M410" s="111">
        <v>2128</v>
      </c>
      <c r="N410" s="65">
        <f t="shared" si="72"/>
        <v>4963</v>
      </c>
      <c r="O410" s="65"/>
      <c r="P410" s="65">
        <f t="shared" si="73"/>
        <v>4137</v>
      </c>
      <c r="Q410" s="55">
        <f t="shared" si="74"/>
        <v>9187.380000000001</v>
      </c>
      <c r="R410" s="55">
        <f t="shared" si="75"/>
        <v>10703</v>
      </c>
      <c r="S410" s="65">
        <f t="shared" si="69"/>
        <v>60812.619999999995</v>
      </c>
      <c r="T410" s="68" t="s">
        <v>41</v>
      </c>
    </row>
    <row r="411" spans="1:20" s="35" customFormat="1" x14ac:dyDescent="0.25">
      <c r="A411" s="81">
        <v>405</v>
      </c>
      <c r="B411" s="51" t="s">
        <v>461</v>
      </c>
      <c r="C411" s="51" t="s">
        <v>845</v>
      </c>
      <c r="D411" s="51" t="s">
        <v>457</v>
      </c>
      <c r="E411" s="51" t="s">
        <v>131</v>
      </c>
      <c r="F411" s="52" t="s">
        <v>852</v>
      </c>
      <c r="G411" s="53">
        <v>70000</v>
      </c>
      <c r="H411" s="53">
        <v>5368.48</v>
      </c>
      <c r="I411" s="55">
        <v>25</v>
      </c>
      <c r="J411" s="98">
        <v>2009</v>
      </c>
      <c r="K411" s="91">
        <f t="shared" si="70"/>
        <v>4970</v>
      </c>
      <c r="L411" s="67">
        <f t="shared" si="71"/>
        <v>770.00000000000011</v>
      </c>
      <c r="M411" s="97">
        <v>2128</v>
      </c>
      <c r="N411" s="55">
        <f t="shared" si="72"/>
        <v>4963</v>
      </c>
      <c r="O411" s="55"/>
      <c r="P411" s="55">
        <f t="shared" si="73"/>
        <v>4137</v>
      </c>
      <c r="Q411" s="55">
        <f t="shared" si="74"/>
        <v>9530.48</v>
      </c>
      <c r="R411" s="55">
        <f t="shared" si="75"/>
        <v>10703</v>
      </c>
      <c r="S411" s="55">
        <f t="shared" si="69"/>
        <v>60469.520000000004</v>
      </c>
      <c r="T411" s="68" t="s">
        <v>41</v>
      </c>
    </row>
    <row r="412" spans="1:20" s="35" customFormat="1" x14ac:dyDescent="0.25">
      <c r="A412" s="81">
        <v>406</v>
      </c>
      <c r="B412" s="51" t="s">
        <v>462</v>
      </c>
      <c r="C412" s="51" t="s">
        <v>844</v>
      </c>
      <c r="D412" s="51" t="s">
        <v>457</v>
      </c>
      <c r="E412" s="51" t="s">
        <v>131</v>
      </c>
      <c r="F412" s="52" t="s">
        <v>852</v>
      </c>
      <c r="G412" s="53">
        <v>70000</v>
      </c>
      <c r="H412" s="53">
        <v>5368.48</v>
      </c>
      <c r="I412" s="55">
        <v>25</v>
      </c>
      <c r="J412" s="98">
        <v>2009</v>
      </c>
      <c r="K412" s="91">
        <f t="shared" si="70"/>
        <v>4970</v>
      </c>
      <c r="L412" s="67">
        <f t="shared" si="71"/>
        <v>770.00000000000011</v>
      </c>
      <c r="M412" s="97">
        <v>2128</v>
      </c>
      <c r="N412" s="55">
        <f t="shared" si="72"/>
        <v>4963</v>
      </c>
      <c r="O412" s="55"/>
      <c r="P412" s="55">
        <f t="shared" si="73"/>
        <v>4137</v>
      </c>
      <c r="Q412" s="55">
        <f t="shared" si="74"/>
        <v>9530.48</v>
      </c>
      <c r="R412" s="55">
        <f t="shared" si="75"/>
        <v>10703</v>
      </c>
      <c r="S412" s="55">
        <f t="shared" si="69"/>
        <v>60469.520000000004</v>
      </c>
      <c r="T412" s="68" t="s">
        <v>41</v>
      </c>
    </row>
    <row r="413" spans="1:20" s="35" customFormat="1" x14ac:dyDescent="0.25">
      <c r="A413" s="81">
        <v>407</v>
      </c>
      <c r="B413" s="51" t="s">
        <v>464</v>
      </c>
      <c r="C413" s="51" t="s">
        <v>844</v>
      </c>
      <c r="D413" s="51" t="s">
        <v>457</v>
      </c>
      <c r="E413" s="51" t="s">
        <v>131</v>
      </c>
      <c r="F413" s="52" t="s">
        <v>852</v>
      </c>
      <c r="G413" s="53">
        <v>70000</v>
      </c>
      <c r="H413" s="53">
        <v>5368.48</v>
      </c>
      <c r="I413" s="55">
        <v>25</v>
      </c>
      <c r="J413" s="98">
        <v>2009</v>
      </c>
      <c r="K413" s="91">
        <f t="shared" si="70"/>
        <v>4970</v>
      </c>
      <c r="L413" s="67">
        <f t="shared" si="71"/>
        <v>770.00000000000011</v>
      </c>
      <c r="M413" s="97">
        <v>2128</v>
      </c>
      <c r="N413" s="55">
        <f t="shared" si="72"/>
        <v>4963</v>
      </c>
      <c r="O413" s="55"/>
      <c r="P413" s="55">
        <f t="shared" si="73"/>
        <v>4137</v>
      </c>
      <c r="Q413" s="55">
        <f t="shared" si="74"/>
        <v>9530.48</v>
      </c>
      <c r="R413" s="55">
        <f t="shared" si="75"/>
        <v>10703</v>
      </c>
      <c r="S413" s="55">
        <f t="shared" si="69"/>
        <v>60469.520000000004</v>
      </c>
      <c r="T413" s="68" t="s">
        <v>41</v>
      </c>
    </row>
    <row r="414" spans="1:20" s="35" customFormat="1" x14ac:dyDescent="0.25">
      <c r="A414" s="81">
        <v>408</v>
      </c>
      <c r="B414" s="51" t="s">
        <v>465</v>
      </c>
      <c r="C414" s="51" t="s">
        <v>845</v>
      </c>
      <c r="D414" s="51" t="s">
        <v>457</v>
      </c>
      <c r="E414" s="51" t="s">
        <v>131</v>
      </c>
      <c r="F414" s="52" t="s">
        <v>852</v>
      </c>
      <c r="G414" s="53">
        <v>70000</v>
      </c>
      <c r="H414" s="53">
        <v>5368.48</v>
      </c>
      <c r="I414" s="55">
        <v>25</v>
      </c>
      <c r="J414" s="98">
        <v>2009</v>
      </c>
      <c r="K414" s="91">
        <f t="shared" si="70"/>
        <v>4970</v>
      </c>
      <c r="L414" s="67">
        <f t="shared" si="71"/>
        <v>770.00000000000011</v>
      </c>
      <c r="M414" s="97">
        <v>2128</v>
      </c>
      <c r="N414" s="55">
        <f t="shared" si="72"/>
        <v>4963</v>
      </c>
      <c r="O414" s="55"/>
      <c r="P414" s="55">
        <f t="shared" si="73"/>
        <v>4137</v>
      </c>
      <c r="Q414" s="55">
        <f t="shared" si="74"/>
        <v>9530.48</v>
      </c>
      <c r="R414" s="55">
        <f t="shared" si="75"/>
        <v>10703</v>
      </c>
      <c r="S414" s="55">
        <f t="shared" si="69"/>
        <v>60469.520000000004</v>
      </c>
      <c r="T414" s="68" t="s">
        <v>41</v>
      </c>
    </row>
    <row r="415" spans="1:20" s="35" customFormat="1" x14ac:dyDescent="0.25">
      <c r="A415" s="81">
        <v>409</v>
      </c>
      <c r="B415" s="51" t="s">
        <v>467</v>
      </c>
      <c r="C415" s="51" t="s">
        <v>844</v>
      </c>
      <c r="D415" s="51" t="s">
        <v>457</v>
      </c>
      <c r="E415" s="51" t="s">
        <v>131</v>
      </c>
      <c r="F415" s="52" t="s">
        <v>852</v>
      </c>
      <c r="G415" s="53">
        <v>70000</v>
      </c>
      <c r="H415" s="53">
        <v>4682.29</v>
      </c>
      <c r="I415" s="55">
        <v>25</v>
      </c>
      <c r="J415" s="98">
        <v>2009</v>
      </c>
      <c r="K415" s="91">
        <f t="shared" si="70"/>
        <v>4970</v>
      </c>
      <c r="L415" s="67">
        <f t="shared" si="71"/>
        <v>770.00000000000011</v>
      </c>
      <c r="M415" s="97">
        <v>2128</v>
      </c>
      <c r="N415" s="55">
        <f t="shared" si="72"/>
        <v>4963</v>
      </c>
      <c r="O415" s="55"/>
      <c r="P415" s="55">
        <f t="shared" si="73"/>
        <v>4137</v>
      </c>
      <c r="Q415" s="55">
        <f t="shared" si="74"/>
        <v>8844.2900000000009</v>
      </c>
      <c r="R415" s="55">
        <f t="shared" si="75"/>
        <v>10703</v>
      </c>
      <c r="S415" s="55">
        <f t="shared" si="69"/>
        <v>61155.71</v>
      </c>
      <c r="T415" s="68" t="s">
        <v>41</v>
      </c>
    </row>
    <row r="416" spans="1:20" s="35" customFormat="1" x14ac:dyDescent="0.25">
      <c r="A416" s="81">
        <v>410</v>
      </c>
      <c r="B416" s="51" t="s">
        <v>468</v>
      </c>
      <c r="C416" s="51" t="s">
        <v>844</v>
      </c>
      <c r="D416" s="51" t="s">
        <v>457</v>
      </c>
      <c r="E416" s="51" t="s">
        <v>131</v>
      </c>
      <c r="F416" s="52" t="s">
        <v>852</v>
      </c>
      <c r="G416" s="53">
        <v>70000</v>
      </c>
      <c r="H416" s="53">
        <v>5025.38</v>
      </c>
      <c r="I416" s="55">
        <v>25</v>
      </c>
      <c r="J416" s="98">
        <v>2009</v>
      </c>
      <c r="K416" s="91">
        <f t="shared" si="70"/>
        <v>4970</v>
      </c>
      <c r="L416" s="67">
        <f t="shared" si="71"/>
        <v>770.00000000000011</v>
      </c>
      <c r="M416" s="97">
        <v>2128</v>
      </c>
      <c r="N416" s="55">
        <f t="shared" si="72"/>
        <v>4963</v>
      </c>
      <c r="O416" s="55"/>
      <c r="P416" s="55">
        <f t="shared" si="73"/>
        <v>4137</v>
      </c>
      <c r="Q416" s="55">
        <f t="shared" si="74"/>
        <v>9187.380000000001</v>
      </c>
      <c r="R416" s="55">
        <f t="shared" si="75"/>
        <v>10703</v>
      </c>
      <c r="S416" s="55">
        <f t="shared" si="69"/>
        <v>60812.619999999995</v>
      </c>
      <c r="T416" s="68" t="s">
        <v>41</v>
      </c>
    </row>
    <row r="417" spans="1:20" s="35" customFormat="1" x14ac:dyDescent="0.25">
      <c r="A417" s="81">
        <v>411</v>
      </c>
      <c r="B417" s="51" t="s">
        <v>469</v>
      </c>
      <c r="C417" s="51" t="s">
        <v>844</v>
      </c>
      <c r="D417" s="51" t="s">
        <v>457</v>
      </c>
      <c r="E417" s="51" t="s">
        <v>131</v>
      </c>
      <c r="F417" s="52" t="s">
        <v>852</v>
      </c>
      <c r="G417" s="53">
        <v>70000</v>
      </c>
      <c r="H417" s="53">
        <v>5368.48</v>
      </c>
      <c r="I417" s="55">
        <v>25</v>
      </c>
      <c r="J417" s="98">
        <v>2009</v>
      </c>
      <c r="K417" s="91">
        <f t="shared" si="70"/>
        <v>4970</v>
      </c>
      <c r="L417" s="67">
        <f t="shared" si="71"/>
        <v>770.00000000000011</v>
      </c>
      <c r="M417" s="97">
        <v>2128</v>
      </c>
      <c r="N417" s="55">
        <f t="shared" si="72"/>
        <v>4963</v>
      </c>
      <c r="O417" s="55"/>
      <c r="P417" s="55">
        <f t="shared" si="73"/>
        <v>4137</v>
      </c>
      <c r="Q417" s="55">
        <f t="shared" si="74"/>
        <v>9530.48</v>
      </c>
      <c r="R417" s="55">
        <f t="shared" si="75"/>
        <v>10703</v>
      </c>
      <c r="S417" s="55">
        <f t="shared" si="69"/>
        <v>60469.520000000004</v>
      </c>
      <c r="T417" s="68" t="s">
        <v>41</v>
      </c>
    </row>
    <row r="418" spans="1:20" s="35" customFormat="1" x14ac:dyDescent="0.25">
      <c r="A418" s="81">
        <v>412</v>
      </c>
      <c r="B418" s="51" t="s">
        <v>470</v>
      </c>
      <c r="C418" s="51" t="s">
        <v>845</v>
      </c>
      <c r="D418" s="51" t="s">
        <v>457</v>
      </c>
      <c r="E418" s="51" t="s">
        <v>131</v>
      </c>
      <c r="F418" s="52" t="s">
        <v>852</v>
      </c>
      <c r="G418" s="53">
        <v>70000</v>
      </c>
      <c r="H418" s="53">
        <v>5368.48</v>
      </c>
      <c r="I418" s="55">
        <v>25</v>
      </c>
      <c r="J418" s="98">
        <v>2009</v>
      </c>
      <c r="K418" s="91">
        <f t="shared" si="70"/>
        <v>4970</v>
      </c>
      <c r="L418" s="67">
        <f t="shared" si="71"/>
        <v>770.00000000000011</v>
      </c>
      <c r="M418" s="97">
        <v>2128</v>
      </c>
      <c r="N418" s="55">
        <f t="shared" si="72"/>
        <v>4963</v>
      </c>
      <c r="O418" s="55"/>
      <c r="P418" s="55">
        <f t="shared" si="73"/>
        <v>4137</v>
      </c>
      <c r="Q418" s="55">
        <f t="shared" si="74"/>
        <v>9530.48</v>
      </c>
      <c r="R418" s="55">
        <f t="shared" si="75"/>
        <v>10703</v>
      </c>
      <c r="S418" s="55">
        <f t="shared" si="69"/>
        <v>60469.520000000004</v>
      </c>
      <c r="T418" s="68" t="s">
        <v>41</v>
      </c>
    </row>
    <row r="419" spans="1:20" s="35" customFormat="1" x14ac:dyDescent="0.25">
      <c r="A419" s="81">
        <v>413</v>
      </c>
      <c r="B419" s="51" t="s">
        <v>415</v>
      </c>
      <c r="C419" s="51" t="s">
        <v>844</v>
      </c>
      <c r="D419" s="51" t="s">
        <v>457</v>
      </c>
      <c r="E419" s="51" t="s">
        <v>131</v>
      </c>
      <c r="F419" s="52" t="s">
        <v>852</v>
      </c>
      <c r="G419" s="53">
        <v>70000</v>
      </c>
      <c r="H419" s="53">
        <v>5025.38</v>
      </c>
      <c r="I419" s="55">
        <v>25</v>
      </c>
      <c r="J419" s="98">
        <v>2009</v>
      </c>
      <c r="K419" s="91">
        <f t="shared" si="70"/>
        <v>4970</v>
      </c>
      <c r="L419" s="67">
        <f t="shared" si="71"/>
        <v>770.00000000000011</v>
      </c>
      <c r="M419" s="97">
        <v>2128</v>
      </c>
      <c r="N419" s="55">
        <f t="shared" si="72"/>
        <v>4963</v>
      </c>
      <c r="O419" s="55"/>
      <c r="P419" s="55">
        <f t="shared" si="73"/>
        <v>4137</v>
      </c>
      <c r="Q419" s="55">
        <f t="shared" si="74"/>
        <v>9187.380000000001</v>
      </c>
      <c r="R419" s="55">
        <f t="shared" si="75"/>
        <v>10703</v>
      </c>
      <c r="S419" s="55">
        <f t="shared" si="69"/>
        <v>60812.619999999995</v>
      </c>
      <c r="T419" s="68" t="s">
        <v>41</v>
      </c>
    </row>
    <row r="420" spans="1:20" s="35" customFormat="1" x14ac:dyDescent="0.25">
      <c r="A420" s="81">
        <v>414</v>
      </c>
      <c r="B420" s="51" t="s">
        <v>472</v>
      </c>
      <c r="C420" s="51" t="s">
        <v>844</v>
      </c>
      <c r="D420" s="51" t="s">
        <v>457</v>
      </c>
      <c r="E420" s="51" t="s">
        <v>131</v>
      </c>
      <c r="F420" s="52" t="s">
        <v>852</v>
      </c>
      <c r="G420" s="53">
        <v>70000</v>
      </c>
      <c r="H420" s="53">
        <v>5368.48</v>
      </c>
      <c r="I420" s="55">
        <v>25</v>
      </c>
      <c r="J420" s="98">
        <v>2009</v>
      </c>
      <c r="K420" s="91">
        <f t="shared" si="70"/>
        <v>4970</v>
      </c>
      <c r="L420" s="67">
        <f t="shared" si="71"/>
        <v>770.00000000000011</v>
      </c>
      <c r="M420" s="97">
        <v>2128</v>
      </c>
      <c r="N420" s="55">
        <f t="shared" si="72"/>
        <v>4963</v>
      </c>
      <c r="O420" s="55"/>
      <c r="P420" s="55">
        <f t="shared" si="73"/>
        <v>4137</v>
      </c>
      <c r="Q420" s="55">
        <f t="shared" si="74"/>
        <v>9530.48</v>
      </c>
      <c r="R420" s="55">
        <f t="shared" si="75"/>
        <v>10703</v>
      </c>
      <c r="S420" s="55">
        <f t="shared" si="69"/>
        <v>60469.520000000004</v>
      </c>
      <c r="T420" s="68" t="s">
        <v>41</v>
      </c>
    </row>
    <row r="421" spans="1:20" s="35" customFormat="1" x14ac:dyDescent="0.25">
      <c r="A421" s="81">
        <v>415</v>
      </c>
      <c r="B421" s="51" t="s">
        <v>473</v>
      </c>
      <c r="C421" s="51" t="s">
        <v>844</v>
      </c>
      <c r="D421" s="51" t="s">
        <v>457</v>
      </c>
      <c r="E421" s="51" t="s">
        <v>131</v>
      </c>
      <c r="F421" s="52" t="s">
        <v>852</v>
      </c>
      <c r="G421" s="53">
        <v>70000</v>
      </c>
      <c r="H421" s="53">
        <v>5368.48</v>
      </c>
      <c r="I421" s="55">
        <v>25</v>
      </c>
      <c r="J421" s="98">
        <v>2009</v>
      </c>
      <c r="K421" s="91">
        <f t="shared" si="70"/>
        <v>4970</v>
      </c>
      <c r="L421" s="67">
        <f t="shared" si="71"/>
        <v>770.00000000000011</v>
      </c>
      <c r="M421" s="97">
        <v>2128</v>
      </c>
      <c r="N421" s="55">
        <f t="shared" si="72"/>
        <v>4963</v>
      </c>
      <c r="O421" s="55"/>
      <c r="P421" s="55">
        <f t="shared" si="73"/>
        <v>4137</v>
      </c>
      <c r="Q421" s="55">
        <f t="shared" si="74"/>
        <v>9530.48</v>
      </c>
      <c r="R421" s="55">
        <f t="shared" si="75"/>
        <v>10703</v>
      </c>
      <c r="S421" s="55">
        <f t="shared" si="69"/>
        <v>60469.520000000004</v>
      </c>
      <c r="T421" s="68" t="s">
        <v>41</v>
      </c>
    </row>
    <row r="422" spans="1:20" s="35" customFormat="1" x14ac:dyDescent="0.25">
      <c r="A422" s="81">
        <v>416</v>
      </c>
      <c r="B422" s="51" t="s">
        <v>475</v>
      </c>
      <c r="C422" s="51" t="s">
        <v>844</v>
      </c>
      <c r="D422" s="51" t="s">
        <v>457</v>
      </c>
      <c r="E422" s="51" t="s">
        <v>131</v>
      </c>
      <c r="F422" s="52" t="s">
        <v>852</v>
      </c>
      <c r="G422" s="53">
        <v>70000</v>
      </c>
      <c r="H422" s="53">
        <v>5368.48</v>
      </c>
      <c r="I422" s="55">
        <v>25</v>
      </c>
      <c r="J422" s="98">
        <v>2009</v>
      </c>
      <c r="K422" s="91">
        <f t="shared" si="70"/>
        <v>4970</v>
      </c>
      <c r="L422" s="67">
        <f t="shared" si="71"/>
        <v>770.00000000000011</v>
      </c>
      <c r="M422" s="97">
        <v>2128</v>
      </c>
      <c r="N422" s="55">
        <f t="shared" si="72"/>
        <v>4963</v>
      </c>
      <c r="O422" s="55"/>
      <c r="P422" s="55">
        <f t="shared" si="73"/>
        <v>4137</v>
      </c>
      <c r="Q422" s="55">
        <f t="shared" si="74"/>
        <v>9530.48</v>
      </c>
      <c r="R422" s="55">
        <f t="shared" si="75"/>
        <v>10703</v>
      </c>
      <c r="S422" s="55">
        <f t="shared" si="69"/>
        <v>60469.520000000004</v>
      </c>
      <c r="T422" s="68" t="s">
        <v>41</v>
      </c>
    </row>
    <row r="423" spans="1:20" s="35" customFormat="1" x14ac:dyDescent="0.25">
      <c r="A423" s="81">
        <v>417</v>
      </c>
      <c r="B423" s="51" t="s">
        <v>481</v>
      </c>
      <c r="C423" s="51" t="s">
        <v>844</v>
      </c>
      <c r="D423" s="51" t="s">
        <v>457</v>
      </c>
      <c r="E423" s="51" t="s">
        <v>131</v>
      </c>
      <c r="F423" s="52" t="s">
        <v>852</v>
      </c>
      <c r="G423" s="53">
        <v>70000</v>
      </c>
      <c r="H423" s="53">
        <v>5368.48</v>
      </c>
      <c r="I423" s="55">
        <v>25</v>
      </c>
      <c r="J423" s="98">
        <v>2009</v>
      </c>
      <c r="K423" s="91">
        <f t="shared" ref="K423:K435" si="76">+G423*7.1%</f>
        <v>4970</v>
      </c>
      <c r="L423" s="67">
        <f t="shared" ref="L423:L435" si="77">+G423*1.1%</f>
        <v>770.00000000000011</v>
      </c>
      <c r="M423" s="97">
        <v>2128</v>
      </c>
      <c r="N423" s="55">
        <f t="shared" ref="N423:N435" si="78">+G423*7.09%</f>
        <v>4963</v>
      </c>
      <c r="O423" s="55"/>
      <c r="P423" s="55">
        <f t="shared" ref="P423:P435" si="79">+J423+M423</f>
        <v>4137</v>
      </c>
      <c r="Q423" s="55">
        <f t="shared" si="74"/>
        <v>9530.48</v>
      </c>
      <c r="R423" s="55">
        <f t="shared" si="75"/>
        <v>10703</v>
      </c>
      <c r="S423" s="55">
        <f t="shared" ref="S423:S435" si="80">+G423-Q423</f>
        <v>60469.520000000004</v>
      </c>
      <c r="T423" s="68" t="s">
        <v>41</v>
      </c>
    </row>
    <row r="424" spans="1:20" s="35" customFormat="1" x14ac:dyDescent="0.25">
      <c r="A424" s="81">
        <v>418</v>
      </c>
      <c r="B424" s="51" t="s">
        <v>483</v>
      </c>
      <c r="C424" s="51" t="s">
        <v>844</v>
      </c>
      <c r="D424" s="51" t="s">
        <v>457</v>
      </c>
      <c r="E424" s="51" t="s">
        <v>131</v>
      </c>
      <c r="F424" s="52" t="s">
        <v>852</v>
      </c>
      <c r="G424" s="53">
        <v>70000</v>
      </c>
      <c r="H424" s="53">
        <v>5368.48</v>
      </c>
      <c r="I424" s="55">
        <v>25</v>
      </c>
      <c r="J424" s="98">
        <v>2009</v>
      </c>
      <c r="K424" s="91">
        <f t="shared" si="76"/>
        <v>4970</v>
      </c>
      <c r="L424" s="67">
        <f t="shared" si="77"/>
        <v>770.00000000000011</v>
      </c>
      <c r="M424" s="97">
        <v>2128</v>
      </c>
      <c r="N424" s="55">
        <f t="shared" si="78"/>
        <v>4963</v>
      </c>
      <c r="O424" s="55"/>
      <c r="P424" s="55">
        <f t="shared" si="79"/>
        <v>4137</v>
      </c>
      <c r="Q424" s="55">
        <f t="shared" si="74"/>
        <v>9530.48</v>
      </c>
      <c r="R424" s="55">
        <f t="shared" si="75"/>
        <v>10703</v>
      </c>
      <c r="S424" s="55">
        <f t="shared" si="80"/>
        <v>60469.520000000004</v>
      </c>
      <c r="T424" s="68" t="s">
        <v>41</v>
      </c>
    </row>
    <row r="425" spans="1:20" s="35" customFormat="1" x14ac:dyDescent="0.25">
      <c r="A425" s="81">
        <v>419</v>
      </c>
      <c r="B425" s="51" t="s">
        <v>484</v>
      </c>
      <c r="C425" s="51" t="s">
        <v>844</v>
      </c>
      <c r="D425" s="51" t="s">
        <v>457</v>
      </c>
      <c r="E425" s="51" t="s">
        <v>131</v>
      </c>
      <c r="F425" s="52" t="s">
        <v>852</v>
      </c>
      <c r="G425" s="53">
        <v>70000</v>
      </c>
      <c r="H425" s="53">
        <v>5368.48</v>
      </c>
      <c r="I425" s="55">
        <v>25</v>
      </c>
      <c r="J425" s="98">
        <v>2009</v>
      </c>
      <c r="K425" s="91">
        <f t="shared" si="76"/>
        <v>4970</v>
      </c>
      <c r="L425" s="67">
        <f t="shared" si="77"/>
        <v>770.00000000000011</v>
      </c>
      <c r="M425" s="97">
        <v>2128</v>
      </c>
      <c r="N425" s="55">
        <f t="shared" si="78"/>
        <v>4963</v>
      </c>
      <c r="O425" s="55"/>
      <c r="P425" s="55">
        <f t="shared" si="79"/>
        <v>4137</v>
      </c>
      <c r="Q425" s="55">
        <f t="shared" si="74"/>
        <v>9530.48</v>
      </c>
      <c r="R425" s="55">
        <f t="shared" si="75"/>
        <v>10703</v>
      </c>
      <c r="S425" s="55">
        <f t="shared" si="80"/>
        <v>60469.520000000004</v>
      </c>
      <c r="T425" s="68" t="s">
        <v>41</v>
      </c>
    </row>
    <row r="426" spans="1:20" s="35" customFormat="1" x14ac:dyDescent="0.25">
      <c r="A426" s="81">
        <v>420</v>
      </c>
      <c r="B426" s="51" t="s">
        <v>485</v>
      </c>
      <c r="C426" s="51" t="s">
        <v>845</v>
      </c>
      <c r="D426" s="51" t="s">
        <v>457</v>
      </c>
      <c r="E426" s="51" t="s">
        <v>131</v>
      </c>
      <c r="F426" s="52" t="s">
        <v>851</v>
      </c>
      <c r="G426" s="53">
        <v>70000</v>
      </c>
      <c r="H426" s="53">
        <v>5368.48</v>
      </c>
      <c r="I426" s="55">
        <v>25</v>
      </c>
      <c r="J426" s="98">
        <v>2009</v>
      </c>
      <c r="K426" s="91">
        <f t="shared" si="76"/>
        <v>4970</v>
      </c>
      <c r="L426" s="67">
        <f t="shared" si="77"/>
        <v>770.00000000000011</v>
      </c>
      <c r="M426" s="97">
        <v>2128</v>
      </c>
      <c r="N426" s="55">
        <f t="shared" si="78"/>
        <v>4963</v>
      </c>
      <c r="O426" s="55"/>
      <c r="P426" s="55">
        <f t="shared" si="79"/>
        <v>4137</v>
      </c>
      <c r="Q426" s="55">
        <f t="shared" si="74"/>
        <v>9530.48</v>
      </c>
      <c r="R426" s="55">
        <f t="shared" si="75"/>
        <v>10703</v>
      </c>
      <c r="S426" s="55">
        <f t="shared" si="80"/>
        <v>60469.520000000004</v>
      </c>
      <c r="T426" s="68" t="s">
        <v>41</v>
      </c>
    </row>
    <row r="427" spans="1:20" s="35" customFormat="1" x14ac:dyDescent="0.25">
      <c r="A427" s="81">
        <v>421</v>
      </c>
      <c r="B427" s="51" t="s">
        <v>487</v>
      </c>
      <c r="C427" s="51" t="s">
        <v>844</v>
      </c>
      <c r="D427" s="51" t="s">
        <v>457</v>
      </c>
      <c r="E427" s="51" t="s">
        <v>131</v>
      </c>
      <c r="F427" s="52" t="s">
        <v>852</v>
      </c>
      <c r="G427" s="53">
        <v>70000</v>
      </c>
      <c r="H427" s="53">
        <v>4339.2</v>
      </c>
      <c r="I427" s="55">
        <v>25</v>
      </c>
      <c r="J427" s="98">
        <v>2009</v>
      </c>
      <c r="K427" s="91">
        <f t="shared" si="76"/>
        <v>4970</v>
      </c>
      <c r="L427" s="67">
        <f t="shared" si="77"/>
        <v>770.00000000000011</v>
      </c>
      <c r="M427" s="97">
        <v>2128</v>
      </c>
      <c r="N427" s="55">
        <f t="shared" si="78"/>
        <v>4963</v>
      </c>
      <c r="O427" s="55"/>
      <c r="P427" s="55">
        <f t="shared" si="79"/>
        <v>4137</v>
      </c>
      <c r="Q427" s="55">
        <f t="shared" si="74"/>
        <v>8501.2000000000007</v>
      </c>
      <c r="R427" s="55">
        <f t="shared" si="75"/>
        <v>10703</v>
      </c>
      <c r="S427" s="55">
        <f t="shared" si="80"/>
        <v>61498.8</v>
      </c>
      <c r="T427" s="68" t="s">
        <v>41</v>
      </c>
    </row>
    <row r="428" spans="1:20" s="35" customFormat="1" x14ac:dyDescent="0.25">
      <c r="A428" s="81">
        <v>422</v>
      </c>
      <c r="B428" s="51" t="s">
        <v>488</v>
      </c>
      <c r="C428" s="51" t="s">
        <v>844</v>
      </c>
      <c r="D428" s="51" t="s">
        <v>457</v>
      </c>
      <c r="E428" s="51" t="s">
        <v>131</v>
      </c>
      <c r="F428" s="52" t="s">
        <v>852</v>
      </c>
      <c r="G428" s="53">
        <v>70000</v>
      </c>
      <c r="H428" s="53">
        <v>5368.48</v>
      </c>
      <c r="I428" s="55">
        <v>25</v>
      </c>
      <c r="J428" s="98">
        <v>2009</v>
      </c>
      <c r="K428" s="91">
        <f t="shared" si="76"/>
        <v>4970</v>
      </c>
      <c r="L428" s="67">
        <f t="shared" si="77"/>
        <v>770.00000000000011</v>
      </c>
      <c r="M428" s="97">
        <v>2128</v>
      </c>
      <c r="N428" s="55">
        <f t="shared" si="78"/>
        <v>4963</v>
      </c>
      <c r="O428" s="55"/>
      <c r="P428" s="55">
        <f t="shared" si="79"/>
        <v>4137</v>
      </c>
      <c r="Q428" s="55">
        <f t="shared" si="74"/>
        <v>9530.48</v>
      </c>
      <c r="R428" s="55">
        <f t="shared" si="75"/>
        <v>10703</v>
      </c>
      <c r="S428" s="55">
        <f t="shared" si="80"/>
        <v>60469.520000000004</v>
      </c>
      <c r="T428" s="68" t="s">
        <v>41</v>
      </c>
    </row>
    <row r="429" spans="1:20" s="35" customFormat="1" x14ac:dyDescent="0.25">
      <c r="A429" s="81">
        <v>423</v>
      </c>
      <c r="B429" s="51" t="s">
        <v>489</v>
      </c>
      <c r="C429" s="51" t="s">
        <v>844</v>
      </c>
      <c r="D429" s="51" t="s">
        <v>457</v>
      </c>
      <c r="E429" s="51" t="s">
        <v>131</v>
      </c>
      <c r="F429" s="52" t="s">
        <v>852</v>
      </c>
      <c r="G429" s="53">
        <v>70000</v>
      </c>
      <c r="H429" s="53">
        <v>5025.38</v>
      </c>
      <c r="I429" s="55">
        <v>25</v>
      </c>
      <c r="J429" s="98">
        <v>2009</v>
      </c>
      <c r="K429" s="91">
        <f t="shared" si="76"/>
        <v>4970</v>
      </c>
      <c r="L429" s="67">
        <f t="shared" si="77"/>
        <v>770.00000000000011</v>
      </c>
      <c r="M429" s="97">
        <v>2128</v>
      </c>
      <c r="N429" s="55">
        <f t="shared" si="78"/>
        <v>4963</v>
      </c>
      <c r="O429" s="55"/>
      <c r="P429" s="55">
        <f t="shared" si="79"/>
        <v>4137</v>
      </c>
      <c r="Q429" s="55">
        <f t="shared" si="74"/>
        <v>9187.380000000001</v>
      </c>
      <c r="R429" s="55">
        <f t="shared" si="75"/>
        <v>10703</v>
      </c>
      <c r="S429" s="55">
        <f t="shared" si="80"/>
        <v>60812.619999999995</v>
      </c>
      <c r="T429" s="68" t="s">
        <v>41</v>
      </c>
    </row>
    <row r="430" spans="1:20" s="35" customFormat="1" x14ac:dyDescent="0.25">
      <c r="A430" s="81">
        <v>424</v>
      </c>
      <c r="B430" s="51" t="s">
        <v>490</v>
      </c>
      <c r="C430" s="51" t="s">
        <v>844</v>
      </c>
      <c r="D430" s="51" t="s">
        <v>457</v>
      </c>
      <c r="E430" s="51" t="s">
        <v>131</v>
      </c>
      <c r="F430" s="52" t="s">
        <v>852</v>
      </c>
      <c r="G430" s="53">
        <v>70000</v>
      </c>
      <c r="H430" s="53">
        <v>5368.48</v>
      </c>
      <c r="I430" s="55">
        <v>25</v>
      </c>
      <c r="J430" s="98">
        <v>2009</v>
      </c>
      <c r="K430" s="91">
        <f t="shared" si="76"/>
        <v>4970</v>
      </c>
      <c r="L430" s="67">
        <f t="shared" si="77"/>
        <v>770.00000000000011</v>
      </c>
      <c r="M430" s="97">
        <v>2128</v>
      </c>
      <c r="N430" s="55">
        <f t="shared" si="78"/>
        <v>4963</v>
      </c>
      <c r="O430" s="55"/>
      <c r="P430" s="55">
        <f t="shared" si="79"/>
        <v>4137</v>
      </c>
      <c r="Q430" s="55">
        <f t="shared" si="74"/>
        <v>9530.48</v>
      </c>
      <c r="R430" s="55">
        <f t="shared" si="75"/>
        <v>10703</v>
      </c>
      <c r="S430" s="55">
        <f t="shared" si="80"/>
        <v>60469.520000000004</v>
      </c>
      <c r="T430" s="68" t="s">
        <v>41</v>
      </c>
    </row>
    <row r="431" spans="1:20" s="35" customFormat="1" x14ac:dyDescent="0.25">
      <c r="A431" s="81">
        <v>425</v>
      </c>
      <c r="B431" s="51" t="s">
        <v>614</v>
      </c>
      <c r="C431" s="51" t="s">
        <v>845</v>
      </c>
      <c r="D431" s="51" t="s">
        <v>457</v>
      </c>
      <c r="E431" s="51" t="s">
        <v>131</v>
      </c>
      <c r="F431" s="52" t="s">
        <v>852</v>
      </c>
      <c r="G431" s="63">
        <v>70000</v>
      </c>
      <c r="H431" s="63">
        <v>5025.38</v>
      </c>
      <c r="I431" s="55">
        <v>25</v>
      </c>
      <c r="J431" s="99">
        <v>2009</v>
      </c>
      <c r="K431" s="94">
        <f t="shared" si="76"/>
        <v>4970</v>
      </c>
      <c r="L431" s="67">
        <f t="shared" si="77"/>
        <v>770.00000000000011</v>
      </c>
      <c r="M431" s="111">
        <v>2128</v>
      </c>
      <c r="N431" s="65">
        <f t="shared" si="78"/>
        <v>4963</v>
      </c>
      <c r="O431" s="65"/>
      <c r="P431" s="65">
        <f t="shared" si="79"/>
        <v>4137</v>
      </c>
      <c r="Q431" s="55">
        <f t="shared" si="74"/>
        <v>9187.380000000001</v>
      </c>
      <c r="R431" s="55">
        <f t="shared" si="75"/>
        <v>10703</v>
      </c>
      <c r="S431" s="65">
        <f t="shared" si="80"/>
        <v>60812.619999999995</v>
      </c>
      <c r="T431" s="68" t="s">
        <v>41</v>
      </c>
    </row>
    <row r="432" spans="1:20" s="35" customFormat="1" x14ac:dyDescent="0.25">
      <c r="A432" s="81">
        <v>426</v>
      </c>
      <c r="B432" s="51" t="s">
        <v>491</v>
      </c>
      <c r="C432" s="51" t="s">
        <v>844</v>
      </c>
      <c r="D432" s="51" t="s">
        <v>457</v>
      </c>
      <c r="E432" s="51" t="s">
        <v>131</v>
      </c>
      <c r="F432" s="52" t="s">
        <v>852</v>
      </c>
      <c r="G432" s="53">
        <v>70000</v>
      </c>
      <c r="H432" s="53">
        <v>5368.48</v>
      </c>
      <c r="I432" s="55">
        <v>25</v>
      </c>
      <c r="J432" s="98">
        <v>2009</v>
      </c>
      <c r="K432" s="91">
        <f t="shared" si="76"/>
        <v>4970</v>
      </c>
      <c r="L432" s="67">
        <f t="shared" si="77"/>
        <v>770.00000000000011</v>
      </c>
      <c r="M432" s="97">
        <v>2128</v>
      </c>
      <c r="N432" s="55">
        <f t="shared" si="78"/>
        <v>4963</v>
      </c>
      <c r="O432" s="55"/>
      <c r="P432" s="55">
        <f t="shared" si="79"/>
        <v>4137</v>
      </c>
      <c r="Q432" s="55">
        <f t="shared" si="74"/>
        <v>9530.48</v>
      </c>
      <c r="R432" s="55">
        <f t="shared" si="75"/>
        <v>10703</v>
      </c>
      <c r="S432" s="55">
        <f t="shared" si="80"/>
        <v>60469.520000000004</v>
      </c>
      <c r="T432" s="68" t="s">
        <v>41</v>
      </c>
    </row>
    <row r="433" spans="1:20" s="35" customFormat="1" x14ac:dyDescent="0.25">
      <c r="A433" s="81">
        <v>427</v>
      </c>
      <c r="B433" s="51" t="s">
        <v>931</v>
      </c>
      <c r="C433" s="51" t="s">
        <v>844</v>
      </c>
      <c r="D433" s="51" t="s">
        <v>457</v>
      </c>
      <c r="E433" s="51" t="s">
        <v>131</v>
      </c>
      <c r="F433" s="52" t="s">
        <v>852</v>
      </c>
      <c r="G433" s="53">
        <v>70000</v>
      </c>
      <c r="H433" s="53">
        <v>5368.48</v>
      </c>
      <c r="I433" s="55">
        <v>25</v>
      </c>
      <c r="J433" s="98">
        <v>2009</v>
      </c>
      <c r="K433" s="91">
        <f t="shared" si="76"/>
        <v>4970</v>
      </c>
      <c r="L433" s="67">
        <f t="shared" si="77"/>
        <v>770.00000000000011</v>
      </c>
      <c r="M433" s="97">
        <v>2128</v>
      </c>
      <c r="N433" s="55">
        <f t="shared" si="78"/>
        <v>4963</v>
      </c>
      <c r="O433" s="55"/>
      <c r="P433" s="55">
        <f t="shared" si="79"/>
        <v>4137</v>
      </c>
      <c r="Q433" s="55">
        <f t="shared" si="74"/>
        <v>9530.48</v>
      </c>
      <c r="R433" s="55">
        <f t="shared" si="75"/>
        <v>10703</v>
      </c>
      <c r="S433" s="55">
        <f t="shared" si="80"/>
        <v>60469.520000000004</v>
      </c>
      <c r="T433" s="68" t="s">
        <v>41</v>
      </c>
    </row>
    <row r="434" spans="1:20" s="35" customFormat="1" x14ac:dyDescent="0.25">
      <c r="A434" s="81">
        <v>428</v>
      </c>
      <c r="B434" s="51" t="s">
        <v>474</v>
      </c>
      <c r="C434" s="51" t="s">
        <v>845</v>
      </c>
      <c r="D434" s="51" t="s">
        <v>457</v>
      </c>
      <c r="E434" s="51" t="s">
        <v>131</v>
      </c>
      <c r="F434" s="52" t="s">
        <v>852</v>
      </c>
      <c r="G434" s="53">
        <v>70000</v>
      </c>
      <c r="H434" s="53">
        <v>5368.48</v>
      </c>
      <c r="I434" s="55">
        <v>25</v>
      </c>
      <c r="J434" s="98">
        <v>2009</v>
      </c>
      <c r="K434" s="91">
        <f t="shared" si="76"/>
        <v>4970</v>
      </c>
      <c r="L434" s="67">
        <f t="shared" si="77"/>
        <v>770.00000000000011</v>
      </c>
      <c r="M434" s="97">
        <v>2128</v>
      </c>
      <c r="N434" s="55">
        <f t="shared" si="78"/>
        <v>4963</v>
      </c>
      <c r="O434" s="55"/>
      <c r="P434" s="55">
        <f t="shared" si="79"/>
        <v>4137</v>
      </c>
      <c r="Q434" s="55">
        <f t="shared" si="74"/>
        <v>9530.48</v>
      </c>
      <c r="R434" s="55">
        <f t="shared" si="75"/>
        <v>10703</v>
      </c>
      <c r="S434" s="55">
        <f t="shared" si="80"/>
        <v>60469.520000000004</v>
      </c>
      <c r="T434" s="68" t="s">
        <v>41</v>
      </c>
    </row>
    <row r="435" spans="1:20" s="35" customFormat="1" x14ac:dyDescent="0.25">
      <c r="A435" s="81">
        <v>429</v>
      </c>
      <c r="B435" s="51" t="s">
        <v>482</v>
      </c>
      <c r="C435" s="51" t="s">
        <v>844</v>
      </c>
      <c r="D435" s="51" t="s">
        <v>457</v>
      </c>
      <c r="E435" s="51" t="s">
        <v>96</v>
      </c>
      <c r="F435" s="52" t="s">
        <v>852</v>
      </c>
      <c r="G435" s="53">
        <v>25000</v>
      </c>
      <c r="H435" s="54">
        <v>0</v>
      </c>
      <c r="I435" s="55">
        <v>25</v>
      </c>
      <c r="J435" s="98">
        <v>717.5</v>
      </c>
      <c r="K435" s="91">
        <f t="shared" si="76"/>
        <v>1774.9999999999998</v>
      </c>
      <c r="L435" s="67">
        <f t="shared" si="77"/>
        <v>275</v>
      </c>
      <c r="M435" s="97">
        <v>760</v>
      </c>
      <c r="N435" s="55">
        <f t="shared" si="78"/>
        <v>1772.5000000000002</v>
      </c>
      <c r="O435" s="55"/>
      <c r="P435" s="55">
        <f t="shared" si="79"/>
        <v>1477.5</v>
      </c>
      <c r="Q435" s="55">
        <f t="shared" si="74"/>
        <v>1502.5</v>
      </c>
      <c r="R435" s="55">
        <f t="shared" si="75"/>
        <v>3822.5</v>
      </c>
      <c r="S435" s="55">
        <f t="shared" si="80"/>
        <v>23497.5</v>
      </c>
      <c r="T435" s="68" t="s">
        <v>41</v>
      </c>
    </row>
    <row r="436" spans="1:20" s="35" customFormat="1" x14ac:dyDescent="0.25">
      <c r="A436" s="81">
        <v>430</v>
      </c>
      <c r="B436" s="51" t="s">
        <v>476</v>
      </c>
      <c r="C436" s="51" t="s">
        <v>844</v>
      </c>
      <c r="D436" s="51" t="s">
        <v>457</v>
      </c>
      <c r="E436" s="51" t="s">
        <v>35</v>
      </c>
      <c r="F436" s="52" t="s">
        <v>852</v>
      </c>
      <c r="G436" s="53">
        <v>25000</v>
      </c>
      <c r="H436" s="54">
        <v>0</v>
      </c>
      <c r="I436" s="55">
        <v>25</v>
      </c>
      <c r="J436" s="98">
        <v>717.5</v>
      </c>
      <c r="K436" s="91">
        <f t="shared" si="70"/>
        <v>1774.9999999999998</v>
      </c>
      <c r="L436" s="67">
        <f t="shared" si="71"/>
        <v>275</v>
      </c>
      <c r="M436" s="97">
        <v>760</v>
      </c>
      <c r="N436" s="55">
        <f t="shared" si="72"/>
        <v>1772.5000000000002</v>
      </c>
      <c r="O436" s="55"/>
      <c r="P436" s="55">
        <f t="shared" si="73"/>
        <v>1477.5</v>
      </c>
      <c r="Q436" s="55">
        <f t="shared" si="74"/>
        <v>1502.5</v>
      </c>
      <c r="R436" s="55">
        <f t="shared" si="75"/>
        <v>3822.5</v>
      </c>
      <c r="S436" s="55">
        <f t="shared" si="69"/>
        <v>23497.5</v>
      </c>
      <c r="T436" s="68" t="s">
        <v>41</v>
      </c>
    </row>
    <row r="437" spans="1:20" s="35" customFormat="1" x14ac:dyDescent="0.25">
      <c r="A437" s="81">
        <v>431</v>
      </c>
      <c r="B437" s="51" t="s">
        <v>480</v>
      </c>
      <c r="C437" s="51" t="s">
        <v>845</v>
      </c>
      <c r="D437" s="51" t="s">
        <v>457</v>
      </c>
      <c r="E437" s="51" t="s">
        <v>35</v>
      </c>
      <c r="F437" s="52" t="s">
        <v>851</v>
      </c>
      <c r="G437" s="53">
        <v>25000</v>
      </c>
      <c r="H437" s="54">
        <v>0</v>
      </c>
      <c r="I437" s="55">
        <v>25</v>
      </c>
      <c r="J437" s="98">
        <v>717.5</v>
      </c>
      <c r="K437" s="91">
        <f>+G437*7.1%</f>
        <v>1774.9999999999998</v>
      </c>
      <c r="L437" s="67">
        <f>+G437*1.1%</f>
        <v>275</v>
      </c>
      <c r="M437" s="97">
        <v>760</v>
      </c>
      <c r="N437" s="55">
        <f>+G437*7.09%</f>
        <v>1772.5000000000002</v>
      </c>
      <c r="O437" s="55"/>
      <c r="P437" s="55">
        <f>+J437+M437</f>
        <v>1477.5</v>
      </c>
      <c r="Q437" s="55">
        <f t="shared" si="74"/>
        <v>1502.5</v>
      </c>
      <c r="R437" s="55">
        <f t="shared" si="75"/>
        <v>3822.5</v>
      </c>
      <c r="S437" s="55">
        <f>+G437-Q437</f>
        <v>23497.5</v>
      </c>
      <c r="T437" s="68" t="s">
        <v>41</v>
      </c>
    </row>
    <row r="438" spans="1:20" s="35" customFormat="1" x14ac:dyDescent="0.25">
      <c r="A438" s="81">
        <v>432</v>
      </c>
      <c r="B438" s="51" t="s">
        <v>1095</v>
      </c>
      <c r="C438" s="51" t="s">
        <v>844</v>
      </c>
      <c r="D438" s="51" t="s">
        <v>457</v>
      </c>
      <c r="E438" s="51" t="s">
        <v>35</v>
      </c>
      <c r="F438" s="52" t="s">
        <v>851</v>
      </c>
      <c r="G438" s="53">
        <v>25000</v>
      </c>
      <c r="H438" s="54">
        <v>0</v>
      </c>
      <c r="I438" s="55">
        <v>25</v>
      </c>
      <c r="J438" s="98">
        <v>717.5</v>
      </c>
      <c r="K438" s="91">
        <f>+G438*7.1%</f>
        <v>1774.9999999999998</v>
      </c>
      <c r="L438" s="67">
        <f>+G438*1.1%</f>
        <v>275</v>
      </c>
      <c r="M438" s="97">
        <v>760</v>
      </c>
      <c r="N438" s="55">
        <f>+G438*7.09%</f>
        <v>1772.5000000000002</v>
      </c>
      <c r="O438" s="55"/>
      <c r="P438" s="55">
        <f>+J438+M438</f>
        <v>1477.5</v>
      </c>
      <c r="Q438" s="55">
        <f t="shared" si="74"/>
        <v>1502.5</v>
      </c>
      <c r="R438" s="55">
        <f t="shared" si="75"/>
        <v>3822.5</v>
      </c>
      <c r="S438" s="55">
        <f>+G438-Q438</f>
        <v>23497.5</v>
      </c>
      <c r="T438" s="68" t="s">
        <v>41</v>
      </c>
    </row>
    <row r="439" spans="1:20" s="35" customFormat="1" x14ac:dyDescent="0.25">
      <c r="A439" s="81">
        <v>433</v>
      </c>
      <c r="B439" s="51" t="s">
        <v>1096</v>
      </c>
      <c r="C439" s="51" t="s">
        <v>844</v>
      </c>
      <c r="D439" s="51" t="s">
        <v>457</v>
      </c>
      <c r="E439" s="51" t="s">
        <v>64</v>
      </c>
      <c r="F439" s="52" t="s">
        <v>851</v>
      </c>
      <c r="G439" s="53">
        <v>35000</v>
      </c>
      <c r="H439" s="54">
        <v>0</v>
      </c>
      <c r="I439" s="55">
        <v>25</v>
      </c>
      <c r="J439" s="98">
        <v>1004.5</v>
      </c>
      <c r="K439" s="91">
        <f>+G439*7.1%</f>
        <v>2485</v>
      </c>
      <c r="L439" s="67">
        <f>+G439*1.1%</f>
        <v>385.00000000000006</v>
      </c>
      <c r="M439" s="97">
        <v>1064</v>
      </c>
      <c r="N439" s="55">
        <f>+G439*7.09%</f>
        <v>2481.5</v>
      </c>
      <c r="O439" s="55"/>
      <c r="P439" s="55">
        <f>+J439+M439</f>
        <v>2068.5</v>
      </c>
      <c r="Q439" s="55">
        <f t="shared" si="74"/>
        <v>2093.5</v>
      </c>
      <c r="R439" s="55">
        <f t="shared" si="75"/>
        <v>5351.5</v>
      </c>
      <c r="S439" s="55">
        <f>+G439-Q439</f>
        <v>32906.5</v>
      </c>
      <c r="T439" s="68" t="s">
        <v>41</v>
      </c>
    </row>
    <row r="440" spans="1:20" s="35" customFormat="1" x14ac:dyDescent="0.25">
      <c r="A440" s="81">
        <v>434</v>
      </c>
      <c r="B440" s="51" t="s">
        <v>1097</v>
      </c>
      <c r="C440" s="51" t="s">
        <v>844</v>
      </c>
      <c r="D440" s="51" t="s">
        <v>457</v>
      </c>
      <c r="E440" s="51" t="s">
        <v>64</v>
      </c>
      <c r="F440" s="52" t="s">
        <v>851</v>
      </c>
      <c r="G440" s="53">
        <v>35000</v>
      </c>
      <c r="H440" s="54">
        <v>0</v>
      </c>
      <c r="I440" s="55">
        <v>25</v>
      </c>
      <c r="J440" s="98">
        <v>1004.5</v>
      </c>
      <c r="K440" s="91">
        <f>+G440*7.1%</f>
        <v>2485</v>
      </c>
      <c r="L440" s="67">
        <f>+G440*1.1%</f>
        <v>385.00000000000006</v>
      </c>
      <c r="M440" s="97">
        <v>1064</v>
      </c>
      <c r="N440" s="55">
        <f>+G440*7.09%</f>
        <v>2481.5</v>
      </c>
      <c r="O440" s="55"/>
      <c r="P440" s="55">
        <f>+J440+M440</f>
        <v>2068.5</v>
      </c>
      <c r="Q440" s="55">
        <f t="shared" si="74"/>
        <v>2093.5</v>
      </c>
      <c r="R440" s="55">
        <f t="shared" si="75"/>
        <v>5351.5</v>
      </c>
      <c r="S440" s="55">
        <f>+G440-Q440</f>
        <v>32906.5</v>
      </c>
      <c r="T440" s="68" t="s">
        <v>41</v>
      </c>
    </row>
    <row r="441" spans="1:20" s="35" customFormat="1" x14ac:dyDescent="0.25">
      <c r="A441" s="81">
        <v>435</v>
      </c>
      <c r="B441" s="51" t="s">
        <v>477</v>
      </c>
      <c r="C441" s="51" t="s">
        <v>844</v>
      </c>
      <c r="D441" s="51" t="s">
        <v>457</v>
      </c>
      <c r="E441" s="51" t="s">
        <v>58</v>
      </c>
      <c r="F441" s="52" t="s">
        <v>852</v>
      </c>
      <c r="G441" s="53">
        <v>25000</v>
      </c>
      <c r="H441" s="54">
        <v>0</v>
      </c>
      <c r="I441" s="55">
        <v>25</v>
      </c>
      <c r="J441" s="98">
        <v>717.5</v>
      </c>
      <c r="K441" s="91">
        <f t="shared" si="70"/>
        <v>1774.9999999999998</v>
      </c>
      <c r="L441" s="67">
        <f t="shared" si="71"/>
        <v>275</v>
      </c>
      <c r="M441" s="97">
        <v>760</v>
      </c>
      <c r="N441" s="55">
        <f t="shared" si="72"/>
        <v>1772.5000000000002</v>
      </c>
      <c r="O441" s="55"/>
      <c r="P441" s="55">
        <f t="shared" si="73"/>
        <v>1477.5</v>
      </c>
      <c r="Q441" s="55">
        <f t="shared" si="74"/>
        <v>1502.5</v>
      </c>
      <c r="R441" s="55">
        <f t="shared" si="75"/>
        <v>3822.5</v>
      </c>
      <c r="S441" s="55">
        <f t="shared" si="69"/>
        <v>23497.5</v>
      </c>
      <c r="T441" s="68" t="s">
        <v>41</v>
      </c>
    </row>
    <row r="442" spans="1:20" s="35" customFormat="1" x14ac:dyDescent="0.25">
      <c r="A442" s="81">
        <v>436</v>
      </c>
      <c r="B442" s="51" t="s">
        <v>478</v>
      </c>
      <c r="C442" s="51" t="s">
        <v>844</v>
      </c>
      <c r="D442" s="51" t="s">
        <v>457</v>
      </c>
      <c r="E442" s="51" t="s">
        <v>58</v>
      </c>
      <c r="F442" s="52" t="s">
        <v>852</v>
      </c>
      <c r="G442" s="53">
        <v>25000</v>
      </c>
      <c r="H442" s="54">
        <v>0</v>
      </c>
      <c r="I442" s="55">
        <v>25</v>
      </c>
      <c r="J442" s="98">
        <v>717.5</v>
      </c>
      <c r="K442" s="91">
        <f t="shared" si="70"/>
        <v>1774.9999999999998</v>
      </c>
      <c r="L442" s="67">
        <f t="shared" si="71"/>
        <v>275</v>
      </c>
      <c r="M442" s="97">
        <v>760</v>
      </c>
      <c r="N442" s="55">
        <f t="shared" si="72"/>
        <v>1772.5000000000002</v>
      </c>
      <c r="O442" s="55"/>
      <c r="P442" s="55">
        <f t="shared" si="73"/>
        <v>1477.5</v>
      </c>
      <c r="Q442" s="55">
        <f t="shared" si="74"/>
        <v>1502.5</v>
      </c>
      <c r="R442" s="55">
        <f t="shared" si="75"/>
        <v>3822.5</v>
      </c>
      <c r="S442" s="55">
        <f t="shared" si="69"/>
        <v>23497.5</v>
      </c>
      <c r="T442" s="68" t="s">
        <v>41</v>
      </c>
    </row>
    <row r="443" spans="1:20" s="35" customFormat="1" x14ac:dyDescent="0.25">
      <c r="A443" s="81">
        <v>437</v>
      </c>
      <c r="B443" s="51" t="s">
        <v>909</v>
      </c>
      <c r="C443" s="51" t="s">
        <v>844</v>
      </c>
      <c r="D443" s="51" t="s">
        <v>457</v>
      </c>
      <c r="E443" s="51" t="s">
        <v>910</v>
      </c>
      <c r="F443" s="52" t="s">
        <v>852</v>
      </c>
      <c r="G443" s="53">
        <v>25000</v>
      </c>
      <c r="H443" s="54">
        <v>0</v>
      </c>
      <c r="I443" s="55">
        <v>25</v>
      </c>
      <c r="J443" s="98">
        <v>717.5</v>
      </c>
      <c r="K443" s="91">
        <f t="shared" si="70"/>
        <v>1774.9999999999998</v>
      </c>
      <c r="L443" s="67">
        <f t="shared" si="71"/>
        <v>275</v>
      </c>
      <c r="M443" s="97">
        <v>760</v>
      </c>
      <c r="N443" s="55">
        <f t="shared" si="72"/>
        <v>1772.5000000000002</v>
      </c>
      <c r="O443" s="55"/>
      <c r="P443" s="55">
        <f t="shared" si="73"/>
        <v>1477.5</v>
      </c>
      <c r="Q443" s="55">
        <f t="shared" si="74"/>
        <v>1502.5</v>
      </c>
      <c r="R443" s="55">
        <f t="shared" si="75"/>
        <v>3822.5</v>
      </c>
      <c r="S443" s="55">
        <f t="shared" si="69"/>
        <v>23497.5</v>
      </c>
      <c r="T443" s="68" t="s">
        <v>41</v>
      </c>
    </row>
    <row r="444" spans="1:20" s="35" customFormat="1" x14ac:dyDescent="0.25">
      <c r="A444" s="81">
        <v>438</v>
      </c>
      <c r="B444" s="51" t="s">
        <v>486</v>
      </c>
      <c r="C444" s="51" t="s">
        <v>844</v>
      </c>
      <c r="D444" s="51" t="s">
        <v>227</v>
      </c>
      <c r="E444" s="51" t="s">
        <v>776</v>
      </c>
      <c r="F444" s="52" t="s">
        <v>852</v>
      </c>
      <c r="G444" s="53">
        <v>85000</v>
      </c>
      <c r="H444" s="53">
        <v>6861.53</v>
      </c>
      <c r="I444" s="55">
        <v>25</v>
      </c>
      <c r="J444" s="98">
        <v>2439.5</v>
      </c>
      <c r="K444" s="91">
        <f t="shared" ref="K444:K495" si="81">+G444*7.1%</f>
        <v>6034.9999999999991</v>
      </c>
      <c r="L444" s="67">
        <v>953.69</v>
      </c>
      <c r="M444" s="97">
        <v>2584</v>
      </c>
      <c r="N444" s="55">
        <f t="shared" ref="N444:N495" si="82">+G444*7.09%</f>
        <v>6026.5</v>
      </c>
      <c r="O444" s="55"/>
      <c r="P444" s="55">
        <f t="shared" ref="P444:P499" si="83">+J444+M444</f>
        <v>5023.5</v>
      </c>
      <c r="Q444" s="55">
        <f t="shared" si="74"/>
        <v>11910.029999999999</v>
      </c>
      <c r="R444" s="55">
        <f t="shared" si="75"/>
        <v>13015.189999999999</v>
      </c>
      <c r="S444" s="55">
        <f t="shared" ref="S444:S493" si="84">+G444-Q444</f>
        <v>73089.97</v>
      </c>
      <c r="T444" s="68" t="s">
        <v>41</v>
      </c>
    </row>
    <row r="445" spans="1:20" s="35" customFormat="1" x14ac:dyDescent="0.25">
      <c r="A445" s="81">
        <v>439</v>
      </c>
      <c r="B445" s="51" t="s">
        <v>664</v>
      </c>
      <c r="C445" s="51" t="s">
        <v>844</v>
      </c>
      <c r="D445" s="51" t="s">
        <v>227</v>
      </c>
      <c r="E445" s="51" t="s">
        <v>779</v>
      </c>
      <c r="F445" s="52" t="s">
        <v>852</v>
      </c>
      <c r="G445" s="53">
        <v>75000</v>
      </c>
      <c r="H445" s="53">
        <v>5623.19</v>
      </c>
      <c r="I445" s="55">
        <v>25</v>
      </c>
      <c r="J445" s="98">
        <v>2152.5</v>
      </c>
      <c r="K445" s="91">
        <f t="shared" si="81"/>
        <v>5324.9999999999991</v>
      </c>
      <c r="L445" s="67">
        <f t="shared" ref="L445:L495" si="85">+G445*1.1%</f>
        <v>825.00000000000011</v>
      </c>
      <c r="M445" s="97">
        <v>2280</v>
      </c>
      <c r="N445" s="55">
        <f t="shared" si="82"/>
        <v>5317.5</v>
      </c>
      <c r="O445" s="55"/>
      <c r="P445" s="55">
        <f t="shared" si="83"/>
        <v>4432.5</v>
      </c>
      <c r="Q445" s="55">
        <f t="shared" si="74"/>
        <v>10080.689999999999</v>
      </c>
      <c r="R445" s="55">
        <f t="shared" si="75"/>
        <v>11467.5</v>
      </c>
      <c r="S445" s="55">
        <f t="shared" si="84"/>
        <v>64919.31</v>
      </c>
      <c r="T445" s="68" t="s">
        <v>41</v>
      </c>
    </row>
    <row r="446" spans="1:20" s="35" customFormat="1" x14ac:dyDescent="0.25">
      <c r="A446" s="81">
        <v>440</v>
      </c>
      <c r="B446" s="51" t="s">
        <v>662</v>
      </c>
      <c r="C446" s="51" t="s">
        <v>844</v>
      </c>
      <c r="D446" s="51" t="s">
        <v>227</v>
      </c>
      <c r="E446" s="51" t="s">
        <v>131</v>
      </c>
      <c r="F446" s="52" t="s">
        <v>852</v>
      </c>
      <c r="G446" s="53">
        <v>70000</v>
      </c>
      <c r="H446" s="53">
        <v>5368.48</v>
      </c>
      <c r="I446" s="55">
        <v>25</v>
      </c>
      <c r="J446" s="98">
        <v>2009</v>
      </c>
      <c r="K446" s="91">
        <f t="shared" si="81"/>
        <v>4970</v>
      </c>
      <c r="L446" s="67">
        <f t="shared" si="85"/>
        <v>770.00000000000011</v>
      </c>
      <c r="M446" s="97">
        <v>2128</v>
      </c>
      <c r="N446" s="55">
        <f t="shared" si="82"/>
        <v>4963</v>
      </c>
      <c r="O446" s="55"/>
      <c r="P446" s="55">
        <f t="shared" si="83"/>
        <v>4137</v>
      </c>
      <c r="Q446" s="55">
        <f t="shared" si="74"/>
        <v>9530.48</v>
      </c>
      <c r="R446" s="55">
        <f t="shared" si="75"/>
        <v>10703</v>
      </c>
      <c r="S446" s="55">
        <f t="shared" si="84"/>
        <v>60469.520000000004</v>
      </c>
      <c r="T446" s="68" t="s">
        <v>41</v>
      </c>
    </row>
    <row r="447" spans="1:20" s="35" customFormat="1" x14ac:dyDescent="0.25">
      <c r="A447" s="81">
        <v>441</v>
      </c>
      <c r="B447" s="51" t="s">
        <v>663</v>
      </c>
      <c r="C447" s="51" t="s">
        <v>844</v>
      </c>
      <c r="D447" s="51" t="s">
        <v>227</v>
      </c>
      <c r="E447" s="51" t="s">
        <v>131</v>
      </c>
      <c r="F447" s="52" t="s">
        <v>852</v>
      </c>
      <c r="G447" s="53">
        <v>70000</v>
      </c>
      <c r="H447" s="53">
        <v>5368.48</v>
      </c>
      <c r="I447" s="55">
        <v>25</v>
      </c>
      <c r="J447" s="98">
        <v>2009</v>
      </c>
      <c r="K447" s="91">
        <f t="shared" si="81"/>
        <v>4970</v>
      </c>
      <c r="L447" s="67">
        <f t="shared" si="85"/>
        <v>770.00000000000011</v>
      </c>
      <c r="M447" s="97">
        <v>2128</v>
      </c>
      <c r="N447" s="55">
        <f t="shared" si="82"/>
        <v>4963</v>
      </c>
      <c r="O447" s="55"/>
      <c r="P447" s="55">
        <f t="shared" si="83"/>
        <v>4137</v>
      </c>
      <c r="Q447" s="55">
        <f t="shared" si="74"/>
        <v>9530.48</v>
      </c>
      <c r="R447" s="55">
        <f t="shared" si="75"/>
        <v>10703</v>
      </c>
      <c r="S447" s="55">
        <f t="shared" si="84"/>
        <v>60469.520000000004</v>
      </c>
      <c r="T447" s="68" t="s">
        <v>41</v>
      </c>
    </row>
    <row r="448" spans="1:20" s="35" customFormat="1" x14ac:dyDescent="0.25">
      <c r="A448" s="81">
        <v>442</v>
      </c>
      <c r="B448" s="51" t="s">
        <v>665</v>
      </c>
      <c r="C448" s="51" t="s">
        <v>845</v>
      </c>
      <c r="D448" s="51" t="s">
        <v>227</v>
      </c>
      <c r="E448" s="51" t="s">
        <v>131</v>
      </c>
      <c r="F448" s="52" t="s">
        <v>852</v>
      </c>
      <c r="G448" s="53">
        <v>70000</v>
      </c>
      <c r="H448" s="53">
        <v>5368.48</v>
      </c>
      <c r="I448" s="55">
        <v>25</v>
      </c>
      <c r="J448" s="98">
        <v>2009</v>
      </c>
      <c r="K448" s="91">
        <f t="shared" si="81"/>
        <v>4970</v>
      </c>
      <c r="L448" s="67">
        <f t="shared" si="85"/>
        <v>770.00000000000011</v>
      </c>
      <c r="M448" s="97">
        <v>2128</v>
      </c>
      <c r="N448" s="55">
        <f t="shared" si="82"/>
        <v>4963</v>
      </c>
      <c r="O448" s="55"/>
      <c r="P448" s="55">
        <f t="shared" si="83"/>
        <v>4137</v>
      </c>
      <c r="Q448" s="55">
        <f t="shared" si="74"/>
        <v>9530.48</v>
      </c>
      <c r="R448" s="55">
        <f t="shared" si="75"/>
        <v>10703</v>
      </c>
      <c r="S448" s="55">
        <f t="shared" si="84"/>
        <v>60469.520000000004</v>
      </c>
      <c r="T448" s="68" t="s">
        <v>41</v>
      </c>
    </row>
    <row r="449" spans="1:20" s="35" customFormat="1" x14ac:dyDescent="0.25">
      <c r="A449" s="81">
        <v>443</v>
      </c>
      <c r="B449" s="51" t="s">
        <v>667</v>
      </c>
      <c r="C449" s="51" t="s">
        <v>844</v>
      </c>
      <c r="D449" s="51" t="s">
        <v>227</v>
      </c>
      <c r="E449" s="51" t="s">
        <v>131</v>
      </c>
      <c r="F449" s="52" t="s">
        <v>852</v>
      </c>
      <c r="G449" s="53">
        <v>70000</v>
      </c>
      <c r="H449" s="53">
        <v>5368.48</v>
      </c>
      <c r="I449" s="55">
        <v>25</v>
      </c>
      <c r="J449" s="98">
        <v>2009</v>
      </c>
      <c r="K449" s="91">
        <f t="shared" si="81"/>
        <v>4970</v>
      </c>
      <c r="L449" s="67">
        <f t="shared" si="85"/>
        <v>770.00000000000011</v>
      </c>
      <c r="M449" s="97">
        <v>2128</v>
      </c>
      <c r="N449" s="55">
        <f t="shared" si="82"/>
        <v>4963</v>
      </c>
      <c r="O449" s="55"/>
      <c r="P449" s="55">
        <f t="shared" si="83"/>
        <v>4137</v>
      </c>
      <c r="Q449" s="55">
        <f t="shared" si="74"/>
        <v>9530.48</v>
      </c>
      <c r="R449" s="55">
        <f t="shared" si="75"/>
        <v>10703</v>
      </c>
      <c r="S449" s="55">
        <f t="shared" si="84"/>
        <v>60469.520000000004</v>
      </c>
      <c r="T449" s="68" t="s">
        <v>41</v>
      </c>
    </row>
    <row r="450" spans="1:20" s="35" customFormat="1" x14ac:dyDescent="0.25">
      <c r="A450" s="81">
        <v>444</v>
      </c>
      <c r="B450" s="51" t="s">
        <v>668</v>
      </c>
      <c r="C450" s="51" t="s">
        <v>844</v>
      </c>
      <c r="D450" s="51" t="s">
        <v>227</v>
      </c>
      <c r="E450" s="51" t="s">
        <v>131</v>
      </c>
      <c r="F450" s="52" t="s">
        <v>852</v>
      </c>
      <c r="G450" s="53">
        <v>70000</v>
      </c>
      <c r="H450" s="53">
        <v>5368.48</v>
      </c>
      <c r="I450" s="55">
        <v>25</v>
      </c>
      <c r="J450" s="98">
        <v>2009</v>
      </c>
      <c r="K450" s="91">
        <f t="shared" si="81"/>
        <v>4970</v>
      </c>
      <c r="L450" s="67">
        <f t="shared" si="85"/>
        <v>770.00000000000011</v>
      </c>
      <c r="M450" s="97">
        <v>2128</v>
      </c>
      <c r="N450" s="55">
        <f t="shared" si="82"/>
        <v>4963</v>
      </c>
      <c r="O450" s="55"/>
      <c r="P450" s="55">
        <f t="shared" si="83"/>
        <v>4137</v>
      </c>
      <c r="Q450" s="55">
        <f t="shared" ref="Q450:Q513" si="86">+H450+I450+J450+M450+O450</f>
        <v>9530.48</v>
      </c>
      <c r="R450" s="55">
        <f t="shared" ref="R450:R513" si="87">+K450+L450+N450</f>
        <v>10703</v>
      </c>
      <c r="S450" s="55">
        <f t="shared" si="84"/>
        <v>60469.520000000004</v>
      </c>
      <c r="T450" s="68" t="s">
        <v>41</v>
      </c>
    </row>
    <row r="451" spans="1:20" s="35" customFormat="1" x14ac:dyDescent="0.25">
      <c r="A451" s="81">
        <v>445</v>
      </c>
      <c r="B451" s="51" t="s">
        <v>669</v>
      </c>
      <c r="C451" s="51" t="s">
        <v>844</v>
      </c>
      <c r="D451" s="51" t="s">
        <v>227</v>
      </c>
      <c r="E451" s="51" t="s">
        <v>131</v>
      </c>
      <c r="F451" s="52" t="s">
        <v>852</v>
      </c>
      <c r="G451" s="53">
        <v>70000</v>
      </c>
      <c r="H451" s="53">
        <v>5368.48</v>
      </c>
      <c r="I451" s="55">
        <v>25</v>
      </c>
      <c r="J451" s="98">
        <v>2009</v>
      </c>
      <c r="K451" s="91">
        <f t="shared" si="81"/>
        <v>4970</v>
      </c>
      <c r="L451" s="67">
        <f t="shared" si="85"/>
        <v>770.00000000000011</v>
      </c>
      <c r="M451" s="97">
        <v>2128</v>
      </c>
      <c r="N451" s="55">
        <f t="shared" si="82"/>
        <v>4963</v>
      </c>
      <c r="O451" s="55"/>
      <c r="P451" s="55">
        <f t="shared" si="83"/>
        <v>4137</v>
      </c>
      <c r="Q451" s="55">
        <f t="shared" si="86"/>
        <v>9530.48</v>
      </c>
      <c r="R451" s="55">
        <f t="shared" si="87"/>
        <v>10703</v>
      </c>
      <c r="S451" s="55">
        <f t="shared" si="84"/>
        <v>60469.520000000004</v>
      </c>
      <c r="T451" s="68" t="s">
        <v>41</v>
      </c>
    </row>
    <row r="452" spans="1:20" s="35" customFormat="1" x14ac:dyDescent="0.25">
      <c r="A452" s="81">
        <v>446</v>
      </c>
      <c r="B452" s="51" t="s">
        <v>670</v>
      </c>
      <c r="C452" s="51" t="s">
        <v>845</v>
      </c>
      <c r="D452" s="51" t="s">
        <v>227</v>
      </c>
      <c r="E452" s="51" t="s">
        <v>131</v>
      </c>
      <c r="F452" s="52" t="s">
        <v>852</v>
      </c>
      <c r="G452" s="53">
        <v>70000</v>
      </c>
      <c r="H452" s="53">
        <v>5368.48</v>
      </c>
      <c r="I452" s="55">
        <v>25</v>
      </c>
      <c r="J452" s="98">
        <v>2009</v>
      </c>
      <c r="K452" s="91">
        <f t="shared" si="81"/>
        <v>4970</v>
      </c>
      <c r="L452" s="67">
        <f t="shared" si="85"/>
        <v>770.00000000000011</v>
      </c>
      <c r="M452" s="97">
        <v>2128</v>
      </c>
      <c r="N452" s="55">
        <f t="shared" si="82"/>
        <v>4963</v>
      </c>
      <c r="O452" s="55"/>
      <c r="P452" s="55">
        <f t="shared" si="83"/>
        <v>4137</v>
      </c>
      <c r="Q452" s="55">
        <f t="shared" si="86"/>
        <v>9530.48</v>
      </c>
      <c r="R452" s="55">
        <f t="shared" si="87"/>
        <v>10703</v>
      </c>
      <c r="S452" s="55">
        <f t="shared" si="84"/>
        <v>60469.520000000004</v>
      </c>
      <c r="T452" s="68" t="s">
        <v>41</v>
      </c>
    </row>
    <row r="453" spans="1:20" s="35" customFormat="1" x14ac:dyDescent="0.25">
      <c r="A453" s="81">
        <v>447</v>
      </c>
      <c r="B453" s="51" t="s">
        <v>653</v>
      </c>
      <c r="C453" s="51" t="s">
        <v>845</v>
      </c>
      <c r="D453" s="51" t="s">
        <v>227</v>
      </c>
      <c r="E453" s="51" t="s">
        <v>131</v>
      </c>
      <c r="F453" s="52" t="s">
        <v>852</v>
      </c>
      <c r="G453" s="63">
        <v>70000</v>
      </c>
      <c r="H453" s="63">
        <v>5368.48</v>
      </c>
      <c r="I453" s="55">
        <v>25</v>
      </c>
      <c r="J453" s="99">
        <v>2009</v>
      </c>
      <c r="K453" s="94">
        <f t="shared" si="81"/>
        <v>4970</v>
      </c>
      <c r="L453" s="67">
        <f t="shared" si="85"/>
        <v>770.00000000000011</v>
      </c>
      <c r="M453" s="111">
        <v>2128</v>
      </c>
      <c r="N453" s="55">
        <f t="shared" si="82"/>
        <v>4963</v>
      </c>
      <c r="O453" s="55"/>
      <c r="P453" s="55">
        <f t="shared" si="83"/>
        <v>4137</v>
      </c>
      <c r="Q453" s="55">
        <f t="shared" si="86"/>
        <v>9530.48</v>
      </c>
      <c r="R453" s="55">
        <f t="shared" si="87"/>
        <v>10703</v>
      </c>
      <c r="S453" s="55">
        <f t="shared" si="84"/>
        <v>60469.520000000004</v>
      </c>
      <c r="T453" s="68" t="s">
        <v>41</v>
      </c>
    </row>
    <row r="454" spans="1:20" s="35" customFormat="1" x14ac:dyDescent="0.25">
      <c r="A454" s="81">
        <v>448</v>
      </c>
      <c r="B454" s="51" t="s">
        <v>690</v>
      </c>
      <c r="C454" s="51" t="s">
        <v>845</v>
      </c>
      <c r="D454" s="51" t="s">
        <v>227</v>
      </c>
      <c r="E454" s="51" t="s">
        <v>779</v>
      </c>
      <c r="F454" s="52" t="s">
        <v>852</v>
      </c>
      <c r="G454" s="53">
        <v>75000</v>
      </c>
      <c r="H454" s="53">
        <v>5966.28</v>
      </c>
      <c r="I454" s="55">
        <v>25</v>
      </c>
      <c r="J454" s="98">
        <v>2152.5</v>
      </c>
      <c r="K454" s="91">
        <f t="shared" si="81"/>
        <v>5324.9999999999991</v>
      </c>
      <c r="L454" s="67">
        <f t="shared" si="85"/>
        <v>825.00000000000011</v>
      </c>
      <c r="M454" s="97">
        <v>2280</v>
      </c>
      <c r="N454" s="55">
        <f t="shared" si="82"/>
        <v>5317.5</v>
      </c>
      <c r="O454" s="55"/>
      <c r="P454" s="55">
        <f t="shared" si="83"/>
        <v>4432.5</v>
      </c>
      <c r="Q454" s="55">
        <f t="shared" si="86"/>
        <v>10423.779999999999</v>
      </c>
      <c r="R454" s="55">
        <f t="shared" si="87"/>
        <v>11467.5</v>
      </c>
      <c r="S454" s="55">
        <f t="shared" si="84"/>
        <v>64576.22</v>
      </c>
      <c r="T454" s="68" t="s">
        <v>41</v>
      </c>
    </row>
    <row r="455" spans="1:20" s="35" customFormat="1" x14ac:dyDescent="0.25">
      <c r="A455" s="81">
        <v>449</v>
      </c>
      <c r="B455" s="51" t="s">
        <v>672</v>
      </c>
      <c r="C455" s="51" t="s">
        <v>844</v>
      </c>
      <c r="D455" s="51" t="s">
        <v>227</v>
      </c>
      <c r="E455" s="51" t="s">
        <v>131</v>
      </c>
      <c r="F455" s="52" t="s">
        <v>852</v>
      </c>
      <c r="G455" s="53">
        <v>70000</v>
      </c>
      <c r="H455" s="53">
        <v>5368.48</v>
      </c>
      <c r="I455" s="55">
        <v>25</v>
      </c>
      <c r="J455" s="98">
        <v>2009</v>
      </c>
      <c r="K455" s="91">
        <f t="shared" si="81"/>
        <v>4970</v>
      </c>
      <c r="L455" s="67">
        <f t="shared" si="85"/>
        <v>770.00000000000011</v>
      </c>
      <c r="M455" s="97">
        <v>2128</v>
      </c>
      <c r="N455" s="55">
        <f t="shared" si="82"/>
        <v>4963</v>
      </c>
      <c r="O455" s="55"/>
      <c r="P455" s="55">
        <f t="shared" si="83"/>
        <v>4137</v>
      </c>
      <c r="Q455" s="55">
        <f t="shared" si="86"/>
        <v>9530.48</v>
      </c>
      <c r="R455" s="55">
        <f t="shared" si="87"/>
        <v>10703</v>
      </c>
      <c r="S455" s="55">
        <f t="shared" si="84"/>
        <v>60469.520000000004</v>
      </c>
      <c r="T455" s="68" t="s">
        <v>41</v>
      </c>
    </row>
    <row r="456" spans="1:20" s="35" customFormat="1" x14ac:dyDescent="0.25">
      <c r="A456" s="81">
        <v>450</v>
      </c>
      <c r="B456" s="51" t="s">
        <v>673</v>
      </c>
      <c r="C456" s="51" t="s">
        <v>845</v>
      </c>
      <c r="D456" s="51" t="s">
        <v>227</v>
      </c>
      <c r="E456" s="51" t="s">
        <v>131</v>
      </c>
      <c r="F456" s="52" t="s">
        <v>852</v>
      </c>
      <c r="G456" s="53">
        <v>70000</v>
      </c>
      <c r="H456" s="53">
        <v>5368.48</v>
      </c>
      <c r="I456" s="55">
        <v>25</v>
      </c>
      <c r="J456" s="98">
        <v>2009</v>
      </c>
      <c r="K456" s="91">
        <f t="shared" si="81"/>
        <v>4970</v>
      </c>
      <c r="L456" s="67">
        <f t="shared" si="85"/>
        <v>770.00000000000011</v>
      </c>
      <c r="M456" s="97">
        <v>2128</v>
      </c>
      <c r="N456" s="55">
        <f t="shared" si="82"/>
        <v>4963</v>
      </c>
      <c r="O456" s="55"/>
      <c r="P456" s="55">
        <f t="shared" si="83"/>
        <v>4137</v>
      </c>
      <c r="Q456" s="55">
        <f t="shared" si="86"/>
        <v>9530.48</v>
      </c>
      <c r="R456" s="55">
        <f t="shared" si="87"/>
        <v>10703</v>
      </c>
      <c r="S456" s="55">
        <f t="shared" si="84"/>
        <v>60469.520000000004</v>
      </c>
      <c r="T456" s="68" t="s">
        <v>41</v>
      </c>
    </row>
    <row r="457" spans="1:20" s="35" customFormat="1" x14ac:dyDescent="0.25">
      <c r="A457" s="81">
        <v>451</v>
      </c>
      <c r="B457" s="51" t="s">
        <v>681</v>
      </c>
      <c r="C457" s="51" t="s">
        <v>844</v>
      </c>
      <c r="D457" s="51" t="s">
        <v>227</v>
      </c>
      <c r="E457" s="51" t="s">
        <v>131</v>
      </c>
      <c r="F457" s="52" t="s">
        <v>852</v>
      </c>
      <c r="G457" s="53">
        <v>70000</v>
      </c>
      <c r="H457" s="53">
        <v>5368.48</v>
      </c>
      <c r="I457" s="55">
        <v>25</v>
      </c>
      <c r="J457" s="98">
        <v>2009</v>
      </c>
      <c r="K457" s="91">
        <f t="shared" si="81"/>
        <v>4970</v>
      </c>
      <c r="L457" s="67">
        <f t="shared" si="85"/>
        <v>770.00000000000011</v>
      </c>
      <c r="M457" s="97">
        <v>2128</v>
      </c>
      <c r="N457" s="55">
        <f t="shared" si="82"/>
        <v>4963</v>
      </c>
      <c r="O457" s="55"/>
      <c r="P457" s="55">
        <f t="shared" si="83"/>
        <v>4137</v>
      </c>
      <c r="Q457" s="55">
        <f t="shared" si="86"/>
        <v>9530.48</v>
      </c>
      <c r="R457" s="55">
        <f t="shared" si="87"/>
        <v>10703</v>
      </c>
      <c r="S457" s="55">
        <f t="shared" si="84"/>
        <v>60469.520000000004</v>
      </c>
      <c r="T457" s="68" t="s">
        <v>41</v>
      </c>
    </row>
    <row r="458" spans="1:20" s="35" customFormat="1" x14ac:dyDescent="0.25">
      <c r="A458" s="81">
        <v>452</v>
      </c>
      <c r="B458" s="51" t="s">
        <v>691</v>
      </c>
      <c r="C458" s="51" t="s">
        <v>845</v>
      </c>
      <c r="D458" s="51" t="s">
        <v>227</v>
      </c>
      <c r="E458" s="51" t="s">
        <v>131</v>
      </c>
      <c r="F458" s="52" t="s">
        <v>852</v>
      </c>
      <c r="G458" s="53">
        <v>70000</v>
      </c>
      <c r="H458" s="53">
        <v>5368.48</v>
      </c>
      <c r="I458" s="55">
        <v>25</v>
      </c>
      <c r="J458" s="98">
        <v>2009</v>
      </c>
      <c r="K458" s="91">
        <f t="shared" si="81"/>
        <v>4970</v>
      </c>
      <c r="L458" s="67">
        <f t="shared" si="85"/>
        <v>770.00000000000011</v>
      </c>
      <c r="M458" s="97">
        <v>2128</v>
      </c>
      <c r="N458" s="55">
        <f t="shared" si="82"/>
        <v>4963</v>
      </c>
      <c r="O458" s="55"/>
      <c r="P458" s="55">
        <f t="shared" si="83"/>
        <v>4137</v>
      </c>
      <c r="Q458" s="55">
        <f t="shared" si="86"/>
        <v>9530.48</v>
      </c>
      <c r="R458" s="55">
        <f t="shared" si="87"/>
        <v>10703</v>
      </c>
      <c r="S458" s="55">
        <f t="shared" si="84"/>
        <v>60469.520000000004</v>
      </c>
      <c r="T458" s="68" t="s">
        <v>41</v>
      </c>
    </row>
    <row r="459" spans="1:20" s="35" customFormat="1" x14ac:dyDescent="0.25">
      <c r="A459" s="81">
        <v>453</v>
      </c>
      <c r="B459" s="51" t="s">
        <v>685</v>
      </c>
      <c r="C459" s="51" t="s">
        <v>844</v>
      </c>
      <c r="D459" s="51" t="s">
        <v>227</v>
      </c>
      <c r="E459" s="51" t="s">
        <v>86</v>
      </c>
      <c r="F459" s="52" t="s">
        <v>852</v>
      </c>
      <c r="G459" s="53">
        <v>50000</v>
      </c>
      <c r="H459" s="88">
        <v>1854</v>
      </c>
      <c r="I459" s="55">
        <v>25</v>
      </c>
      <c r="J459" s="98">
        <v>1435</v>
      </c>
      <c r="K459" s="91">
        <f t="shared" si="81"/>
        <v>3549.9999999999995</v>
      </c>
      <c r="L459" s="67">
        <f t="shared" si="85"/>
        <v>550</v>
      </c>
      <c r="M459" s="97">
        <v>1520</v>
      </c>
      <c r="N459" s="55">
        <f t="shared" si="82"/>
        <v>3545.0000000000005</v>
      </c>
      <c r="O459" s="55"/>
      <c r="P459" s="55">
        <f t="shared" si="83"/>
        <v>2955</v>
      </c>
      <c r="Q459" s="55">
        <f t="shared" si="86"/>
        <v>4834</v>
      </c>
      <c r="R459" s="55">
        <f t="shared" si="87"/>
        <v>7645</v>
      </c>
      <c r="S459" s="55">
        <f t="shared" si="84"/>
        <v>45166</v>
      </c>
      <c r="T459" s="68" t="s">
        <v>41</v>
      </c>
    </row>
    <row r="460" spans="1:20" s="35" customFormat="1" x14ac:dyDescent="0.25">
      <c r="A460" s="81">
        <v>454</v>
      </c>
      <c r="B460" s="51" t="s">
        <v>684</v>
      </c>
      <c r="C460" s="51" t="s">
        <v>844</v>
      </c>
      <c r="D460" s="51" t="s">
        <v>227</v>
      </c>
      <c r="E460" s="51" t="s">
        <v>151</v>
      </c>
      <c r="F460" s="52" t="s">
        <v>852</v>
      </c>
      <c r="G460" s="53">
        <v>45000</v>
      </c>
      <c r="H460" s="88">
        <v>1148.33</v>
      </c>
      <c r="I460" s="55">
        <v>25</v>
      </c>
      <c r="J460" s="98">
        <v>1291.5</v>
      </c>
      <c r="K460" s="91">
        <f t="shared" si="81"/>
        <v>3194.9999999999995</v>
      </c>
      <c r="L460" s="67">
        <f t="shared" si="85"/>
        <v>495.00000000000006</v>
      </c>
      <c r="M460" s="97">
        <v>1368</v>
      </c>
      <c r="N460" s="55">
        <f t="shared" si="82"/>
        <v>3190.5</v>
      </c>
      <c r="O460" s="55"/>
      <c r="P460" s="55">
        <f t="shared" si="83"/>
        <v>2659.5</v>
      </c>
      <c r="Q460" s="55">
        <f t="shared" si="86"/>
        <v>3832.83</v>
      </c>
      <c r="R460" s="55">
        <f t="shared" si="87"/>
        <v>6880.5</v>
      </c>
      <c r="S460" s="55">
        <f t="shared" si="84"/>
        <v>41167.17</v>
      </c>
      <c r="T460" s="68" t="s">
        <v>41</v>
      </c>
    </row>
    <row r="461" spans="1:20" s="35" customFormat="1" x14ac:dyDescent="0.25">
      <c r="A461" s="81">
        <v>455</v>
      </c>
      <c r="B461" s="51" t="s">
        <v>686</v>
      </c>
      <c r="C461" s="51" t="s">
        <v>845</v>
      </c>
      <c r="D461" s="51" t="s">
        <v>227</v>
      </c>
      <c r="E461" s="51" t="s">
        <v>151</v>
      </c>
      <c r="F461" s="52" t="s">
        <v>852</v>
      </c>
      <c r="G461" s="53">
        <v>45000</v>
      </c>
      <c r="H461" s="88">
        <v>1148.33</v>
      </c>
      <c r="I461" s="55">
        <v>25</v>
      </c>
      <c r="J461" s="98">
        <v>1291.5</v>
      </c>
      <c r="K461" s="91">
        <f t="shared" si="81"/>
        <v>3194.9999999999995</v>
      </c>
      <c r="L461" s="67">
        <f t="shared" si="85"/>
        <v>495.00000000000006</v>
      </c>
      <c r="M461" s="97">
        <v>1368</v>
      </c>
      <c r="N461" s="55">
        <f t="shared" si="82"/>
        <v>3190.5</v>
      </c>
      <c r="O461" s="55"/>
      <c r="P461" s="55">
        <f t="shared" si="83"/>
        <v>2659.5</v>
      </c>
      <c r="Q461" s="55">
        <f t="shared" si="86"/>
        <v>3832.83</v>
      </c>
      <c r="R461" s="55">
        <f t="shared" si="87"/>
        <v>6880.5</v>
      </c>
      <c r="S461" s="55">
        <f t="shared" si="84"/>
        <v>41167.17</v>
      </c>
      <c r="T461" s="68" t="s">
        <v>41</v>
      </c>
    </row>
    <row r="462" spans="1:20" s="35" customFormat="1" x14ac:dyDescent="0.25">
      <c r="A462" s="81">
        <v>456</v>
      </c>
      <c r="B462" s="51" t="s">
        <v>687</v>
      </c>
      <c r="C462" s="51" t="s">
        <v>844</v>
      </c>
      <c r="D462" s="51" t="s">
        <v>227</v>
      </c>
      <c r="E462" s="51" t="s">
        <v>151</v>
      </c>
      <c r="F462" s="52" t="s">
        <v>852</v>
      </c>
      <c r="G462" s="53">
        <v>45000</v>
      </c>
      <c r="H462" s="88">
        <v>1148.33</v>
      </c>
      <c r="I462" s="55">
        <v>25</v>
      </c>
      <c r="J462" s="98">
        <v>1291.5</v>
      </c>
      <c r="K462" s="91">
        <f t="shared" si="81"/>
        <v>3194.9999999999995</v>
      </c>
      <c r="L462" s="67">
        <f t="shared" si="85"/>
        <v>495.00000000000006</v>
      </c>
      <c r="M462" s="97">
        <v>1368</v>
      </c>
      <c r="N462" s="55">
        <f t="shared" si="82"/>
        <v>3190.5</v>
      </c>
      <c r="O462" s="55"/>
      <c r="P462" s="55">
        <f t="shared" si="83"/>
        <v>2659.5</v>
      </c>
      <c r="Q462" s="55">
        <f t="shared" si="86"/>
        <v>3832.83</v>
      </c>
      <c r="R462" s="55">
        <f t="shared" si="87"/>
        <v>6880.5</v>
      </c>
      <c r="S462" s="55">
        <f t="shared" si="84"/>
        <v>41167.17</v>
      </c>
      <c r="T462" s="68" t="s">
        <v>41</v>
      </c>
    </row>
    <row r="463" spans="1:20" s="35" customFormat="1" x14ac:dyDescent="0.25">
      <c r="A463" s="81">
        <v>457</v>
      </c>
      <c r="B463" s="51" t="s">
        <v>688</v>
      </c>
      <c r="C463" s="51" t="s">
        <v>844</v>
      </c>
      <c r="D463" s="51" t="s">
        <v>227</v>
      </c>
      <c r="E463" s="51" t="s">
        <v>151</v>
      </c>
      <c r="F463" s="52" t="s">
        <v>852</v>
      </c>
      <c r="G463" s="53">
        <v>45000</v>
      </c>
      <c r="H463" s="88">
        <v>1148.33</v>
      </c>
      <c r="I463" s="55">
        <v>25</v>
      </c>
      <c r="J463" s="98">
        <v>1291.5</v>
      </c>
      <c r="K463" s="91">
        <f t="shared" si="81"/>
        <v>3194.9999999999995</v>
      </c>
      <c r="L463" s="67">
        <f t="shared" si="85"/>
        <v>495.00000000000006</v>
      </c>
      <c r="M463" s="97">
        <v>1368</v>
      </c>
      <c r="N463" s="55">
        <f t="shared" si="82"/>
        <v>3190.5</v>
      </c>
      <c r="O463" s="55"/>
      <c r="P463" s="55">
        <f t="shared" si="83"/>
        <v>2659.5</v>
      </c>
      <c r="Q463" s="55">
        <f t="shared" si="86"/>
        <v>3832.83</v>
      </c>
      <c r="R463" s="55">
        <f t="shared" si="87"/>
        <v>6880.5</v>
      </c>
      <c r="S463" s="55">
        <f t="shared" si="84"/>
        <v>41167.17</v>
      </c>
      <c r="T463" s="68" t="s">
        <v>41</v>
      </c>
    </row>
    <row r="464" spans="1:20" s="35" customFormat="1" x14ac:dyDescent="0.25">
      <c r="A464" s="81">
        <v>458</v>
      </c>
      <c r="B464" s="51" t="s">
        <v>742</v>
      </c>
      <c r="C464" s="51" t="s">
        <v>844</v>
      </c>
      <c r="D464" s="51" t="s">
        <v>227</v>
      </c>
      <c r="E464" s="51" t="s">
        <v>780</v>
      </c>
      <c r="F464" s="52" t="s">
        <v>852</v>
      </c>
      <c r="G464" s="53">
        <v>42000</v>
      </c>
      <c r="H464" s="54">
        <v>724.92</v>
      </c>
      <c r="I464" s="55">
        <v>25</v>
      </c>
      <c r="J464" s="98">
        <v>1205.4000000000001</v>
      </c>
      <c r="K464" s="91">
        <f t="shared" si="81"/>
        <v>2981.9999999999995</v>
      </c>
      <c r="L464" s="67">
        <f t="shared" si="85"/>
        <v>462.00000000000006</v>
      </c>
      <c r="M464" s="97">
        <v>1276.8</v>
      </c>
      <c r="N464" s="55">
        <f t="shared" si="82"/>
        <v>2977.8</v>
      </c>
      <c r="O464" s="55"/>
      <c r="P464" s="55">
        <f t="shared" si="83"/>
        <v>2482.1999999999998</v>
      </c>
      <c r="Q464" s="55">
        <f t="shared" si="86"/>
        <v>3232.12</v>
      </c>
      <c r="R464" s="55">
        <f t="shared" si="87"/>
        <v>6421.7999999999993</v>
      </c>
      <c r="S464" s="55">
        <f t="shared" si="84"/>
        <v>38767.879999999997</v>
      </c>
      <c r="T464" s="68" t="s">
        <v>41</v>
      </c>
    </row>
    <row r="465" spans="1:20" s="35" customFormat="1" x14ac:dyDescent="0.25">
      <c r="A465" s="81">
        <v>459</v>
      </c>
      <c r="B465" s="51" t="s">
        <v>675</v>
      </c>
      <c r="C465" s="51" t="s">
        <v>844</v>
      </c>
      <c r="D465" s="51" t="s">
        <v>227</v>
      </c>
      <c r="E465" s="51" t="s">
        <v>96</v>
      </c>
      <c r="F465" s="52" t="s">
        <v>852</v>
      </c>
      <c r="G465" s="53">
        <v>25000</v>
      </c>
      <c r="H465" s="54">
        <v>0</v>
      </c>
      <c r="I465" s="55">
        <v>25</v>
      </c>
      <c r="J465" s="98">
        <v>717.5</v>
      </c>
      <c r="K465" s="91">
        <f t="shared" si="81"/>
        <v>1774.9999999999998</v>
      </c>
      <c r="L465" s="67">
        <f t="shared" si="85"/>
        <v>275</v>
      </c>
      <c r="M465" s="97">
        <v>760</v>
      </c>
      <c r="N465" s="55">
        <f t="shared" si="82"/>
        <v>1772.5000000000002</v>
      </c>
      <c r="O465" s="55"/>
      <c r="P465" s="55">
        <f t="shared" si="83"/>
        <v>1477.5</v>
      </c>
      <c r="Q465" s="55">
        <f t="shared" si="86"/>
        <v>1502.5</v>
      </c>
      <c r="R465" s="55">
        <f t="shared" si="87"/>
        <v>3822.5</v>
      </c>
      <c r="S465" s="55">
        <f t="shared" si="84"/>
        <v>23497.5</v>
      </c>
      <c r="T465" s="68" t="s">
        <v>41</v>
      </c>
    </row>
    <row r="466" spans="1:20" s="35" customFormat="1" x14ac:dyDescent="0.25">
      <c r="A466" s="81">
        <v>460</v>
      </c>
      <c r="B466" s="51" t="s">
        <v>678</v>
      </c>
      <c r="C466" s="51" t="s">
        <v>844</v>
      </c>
      <c r="D466" s="51" t="s">
        <v>227</v>
      </c>
      <c r="E466" s="51" t="s">
        <v>96</v>
      </c>
      <c r="F466" s="52" t="s">
        <v>852</v>
      </c>
      <c r="G466" s="53">
        <v>30975</v>
      </c>
      <c r="H466" s="54">
        <v>0</v>
      </c>
      <c r="I466" s="55">
        <v>25</v>
      </c>
      <c r="J466" s="98">
        <v>888.98</v>
      </c>
      <c r="K466" s="91">
        <f t="shared" si="81"/>
        <v>2199.2249999999999</v>
      </c>
      <c r="L466" s="67">
        <f t="shared" si="85"/>
        <v>340.72500000000002</v>
      </c>
      <c r="M466" s="97">
        <v>941.64</v>
      </c>
      <c r="N466" s="55">
        <f t="shared" si="82"/>
        <v>2196.1275000000001</v>
      </c>
      <c r="O466" s="55"/>
      <c r="P466" s="55">
        <f t="shared" si="83"/>
        <v>1830.62</v>
      </c>
      <c r="Q466" s="55">
        <f t="shared" si="86"/>
        <v>1855.62</v>
      </c>
      <c r="R466" s="55">
        <f t="shared" si="87"/>
        <v>4736.0774999999994</v>
      </c>
      <c r="S466" s="55">
        <f t="shared" si="84"/>
        <v>29119.38</v>
      </c>
      <c r="T466" s="68" t="s">
        <v>41</v>
      </c>
    </row>
    <row r="467" spans="1:20" s="35" customFormat="1" x14ac:dyDescent="0.25">
      <c r="A467" s="81">
        <v>461</v>
      </c>
      <c r="B467" s="51" t="s">
        <v>674</v>
      </c>
      <c r="C467" s="51" t="s">
        <v>844</v>
      </c>
      <c r="D467" s="51" t="s">
        <v>227</v>
      </c>
      <c r="E467" s="51" t="s">
        <v>778</v>
      </c>
      <c r="F467" s="52" t="s">
        <v>852</v>
      </c>
      <c r="G467" s="53">
        <v>25000</v>
      </c>
      <c r="H467" s="54">
        <v>0</v>
      </c>
      <c r="I467" s="55">
        <v>25</v>
      </c>
      <c r="J467" s="98">
        <v>717.5</v>
      </c>
      <c r="K467" s="91">
        <f t="shared" si="81"/>
        <v>1774.9999999999998</v>
      </c>
      <c r="L467" s="67">
        <f t="shared" si="85"/>
        <v>275</v>
      </c>
      <c r="M467" s="97">
        <v>760</v>
      </c>
      <c r="N467" s="55">
        <f t="shared" si="82"/>
        <v>1772.5000000000002</v>
      </c>
      <c r="O467" s="55"/>
      <c r="P467" s="55">
        <f t="shared" si="83"/>
        <v>1477.5</v>
      </c>
      <c r="Q467" s="55">
        <f t="shared" si="86"/>
        <v>1502.5</v>
      </c>
      <c r="R467" s="55">
        <f t="shared" si="87"/>
        <v>3822.5</v>
      </c>
      <c r="S467" s="55">
        <f t="shared" si="84"/>
        <v>23497.5</v>
      </c>
      <c r="T467" s="68" t="s">
        <v>41</v>
      </c>
    </row>
    <row r="468" spans="1:20" s="35" customFormat="1" x14ac:dyDescent="0.25">
      <c r="A468" s="81">
        <v>462</v>
      </c>
      <c r="B468" s="51" t="s">
        <v>676</v>
      </c>
      <c r="C468" s="51" t="s">
        <v>844</v>
      </c>
      <c r="D468" s="51" t="s">
        <v>227</v>
      </c>
      <c r="E468" s="51" t="s">
        <v>35</v>
      </c>
      <c r="F468" s="52" t="s">
        <v>852</v>
      </c>
      <c r="G468" s="53">
        <v>25200</v>
      </c>
      <c r="H468" s="54">
        <v>0</v>
      </c>
      <c r="I468" s="55">
        <v>25</v>
      </c>
      <c r="J468" s="98">
        <v>723.24</v>
      </c>
      <c r="K468" s="91">
        <f t="shared" si="81"/>
        <v>1789.1999999999998</v>
      </c>
      <c r="L468" s="67">
        <f t="shared" si="85"/>
        <v>277.20000000000005</v>
      </c>
      <c r="M468" s="97">
        <v>766.08</v>
      </c>
      <c r="N468" s="55">
        <f t="shared" si="82"/>
        <v>1786.68</v>
      </c>
      <c r="O468" s="55"/>
      <c r="P468" s="55">
        <f t="shared" si="83"/>
        <v>1489.3200000000002</v>
      </c>
      <c r="Q468" s="55">
        <f t="shared" si="86"/>
        <v>1514.3200000000002</v>
      </c>
      <c r="R468" s="55">
        <f t="shared" si="87"/>
        <v>3853.08</v>
      </c>
      <c r="S468" s="55">
        <f t="shared" si="84"/>
        <v>23685.68</v>
      </c>
      <c r="T468" s="68" t="s">
        <v>41</v>
      </c>
    </row>
    <row r="469" spans="1:20" s="35" customFormat="1" x14ac:dyDescent="0.25">
      <c r="A469" s="81">
        <v>463</v>
      </c>
      <c r="B469" s="51" t="s">
        <v>677</v>
      </c>
      <c r="C469" s="51" t="s">
        <v>844</v>
      </c>
      <c r="D469" s="51" t="s">
        <v>227</v>
      </c>
      <c r="E469" s="51" t="s">
        <v>35</v>
      </c>
      <c r="F469" s="52" t="s">
        <v>852</v>
      </c>
      <c r="G469" s="53">
        <v>25000</v>
      </c>
      <c r="H469" s="54">
        <v>0</v>
      </c>
      <c r="I469" s="55">
        <v>25</v>
      </c>
      <c r="J469" s="98">
        <v>717.5</v>
      </c>
      <c r="K469" s="91">
        <f t="shared" si="81"/>
        <v>1774.9999999999998</v>
      </c>
      <c r="L469" s="67">
        <f t="shared" si="85"/>
        <v>275</v>
      </c>
      <c r="M469" s="97">
        <v>760</v>
      </c>
      <c r="N469" s="55">
        <f t="shared" si="82"/>
        <v>1772.5000000000002</v>
      </c>
      <c r="O469" s="55"/>
      <c r="P469" s="55">
        <f t="shared" si="83"/>
        <v>1477.5</v>
      </c>
      <c r="Q469" s="55">
        <f t="shared" si="86"/>
        <v>1502.5</v>
      </c>
      <c r="R469" s="55">
        <f t="shared" si="87"/>
        <v>3822.5</v>
      </c>
      <c r="S469" s="55">
        <f t="shared" si="84"/>
        <v>23497.5</v>
      </c>
      <c r="T469" s="68" t="s">
        <v>41</v>
      </c>
    </row>
    <row r="470" spans="1:20" s="35" customFormat="1" x14ac:dyDescent="0.25">
      <c r="A470" s="81">
        <v>464</v>
      </c>
      <c r="B470" s="51" t="s">
        <v>679</v>
      </c>
      <c r="C470" s="51" t="s">
        <v>844</v>
      </c>
      <c r="D470" s="51" t="s">
        <v>227</v>
      </c>
      <c r="E470" s="51" t="s">
        <v>35</v>
      </c>
      <c r="F470" s="52" t="s">
        <v>852</v>
      </c>
      <c r="G470" s="53">
        <v>25000</v>
      </c>
      <c r="H470" s="54">
        <v>0</v>
      </c>
      <c r="I470" s="55">
        <v>25</v>
      </c>
      <c r="J470" s="98">
        <v>717.5</v>
      </c>
      <c r="K470" s="91">
        <f t="shared" si="81"/>
        <v>1774.9999999999998</v>
      </c>
      <c r="L470" s="67">
        <f t="shared" si="85"/>
        <v>275</v>
      </c>
      <c r="M470" s="97">
        <v>760</v>
      </c>
      <c r="N470" s="55">
        <f t="shared" si="82"/>
        <v>1772.5000000000002</v>
      </c>
      <c r="O470" s="55"/>
      <c r="P470" s="55">
        <f t="shared" si="83"/>
        <v>1477.5</v>
      </c>
      <c r="Q470" s="55">
        <f t="shared" si="86"/>
        <v>1502.5</v>
      </c>
      <c r="R470" s="55">
        <f t="shared" si="87"/>
        <v>3822.5</v>
      </c>
      <c r="S470" s="55">
        <f t="shared" si="84"/>
        <v>23497.5</v>
      </c>
      <c r="T470" s="68" t="s">
        <v>41</v>
      </c>
    </row>
    <row r="471" spans="1:20" s="35" customFormat="1" x14ac:dyDescent="0.25">
      <c r="A471" s="81">
        <v>465</v>
      </c>
      <c r="B471" s="51" t="s">
        <v>682</v>
      </c>
      <c r="C471" s="51" t="s">
        <v>845</v>
      </c>
      <c r="D471" s="51" t="s">
        <v>227</v>
      </c>
      <c r="E471" s="51" t="s">
        <v>35</v>
      </c>
      <c r="F471" s="52" t="s">
        <v>852</v>
      </c>
      <c r="G471" s="53">
        <v>25000</v>
      </c>
      <c r="H471" s="54">
        <v>0</v>
      </c>
      <c r="I471" s="55">
        <v>25</v>
      </c>
      <c r="J471" s="98">
        <v>717.5</v>
      </c>
      <c r="K471" s="91">
        <f t="shared" si="81"/>
        <v>1774.9999999999998</v>
      </c>
      <c r="L471" s="67">
        <f t="shared" si="85"/>
        <v>275</v>
      </c>
      <c r="M471" s="97">
        <v>760</v>
      </c>
      <c r="N471" s="55">
        <f t="shared" si="82"/>
        <v>1772.5000000000002</v>
      </c>
      <c r="O471" s="55"/>
      <c r="P471" s="55">
        <f t="shared" si="83"/>
        <v>1477.5</v>
      </c>
      <c r="Q471" s="55">
        <f t="shared" si="86"/>
        <v>1502.5</v>
      </c>
      <c r="R471" s="55">
        <f t="shared" si="87"/>
        <v>3822.5</v>
      </c>
      <c r="S471" s="55">
        <f t="shared" si="84"/>
        <v>23497.5</v>
      </c>
      <c r="T471" s="68" t="s">
        <v>41</v>
      </c>
    </row>
    <row r="472" spans="1:20" s="35" customFormat="1" x14ac:dyDescent="0.25">
      <c r="A472" s="81">
        <v>466</v>
      </c>
      <c r="B472" s="51" t="s">
        <v>689</v>
      </c>
      <c r="C472" s="51" t="s">
        <v>844</v>
      </c>
      <c r="D472" s="51" t="s">
        <v>227</v>
      </c>
      <c r="E472" s="51" t="s">
        <v>35</v>
      </c>
      <c r="F472" s="52" t="s">
        <v>852</v>
      </c>
      <c r="G472" s="53">
        <v>45000</v>
      </c>
      <c r="H472" s="88">
        <v>1148.33</v>
      </c>
      <c r="I472" s="55">
        <v>25</v>
      </c>
      <c r="J472" s="98">
        <v>1291.5</v>
      </c>
      <c r="K472" s="91">
        <f t="shared" si="81"/>
        <v>3194.9999999999995</v>
      </c>
      <c r="L472" s="67">
        <f t="shared" si="85"/>
        <v>495.00000000000006</v>
      </c>
      <c r="M472" s="97">
        <v>1368</v>
      </c>
      <c r="N472" s="55">
        <f t="shared" si="82"/>
        <v>3190.5</v>
      </c>
      <c r="O472" s="55"/>
      <c r="P472" s="55">
        <f t="shared" si="83"/>
        <v>2659.5</v>
      </c>
      <c r="Q472" s="55">
        <f t="shared" si="86"/>
        <v>3832.83</v>
      </c>
      <c r="R472" s="55">
        <f t="shared" si="87"/>
        <v>6880.5</v>
      </c>
      <c r="S472" s="55">
        <f t="shared" si="84"/>
        <v>41167.17</v>
      </c>
      <c r="T472" s="68" t="s">
        <v>41</v>
      </c>
    </row>
    <row r="473" spans="1:20" s="35" customFormat="1" x14ac:dyDescent="0.25">
      <c r="A473" s="81">
        <v>467</v>
      </c>
      <c r="B473" s="51" t="s">
        <v>693</v>
      </c>
      <c r="C473" s="51" t="s">
        <v>844</v>
      </c>
      <c r="D473" s="51" t="s">
        <v>227</v>
      </c>
      <c r="E473" s="51" t="s">
        <v>64</v>
      </c>
      <c r="F473" s="52" t="s">
        <v>851</v>
      </c>
      <c r="G473" s="53">
        <v>25000</v>
      </c>
      <c r="H473" s="54">
        <v>0</v>
      </c>
      <c r="I473" s="55">
        <v>25</v>
      </c>
      <c r="J473" s="98">
        <v>717.5</v>
      </c>
      <c r="K473" s="91">
        <f t="shared" si="81"/>
        <v>1774.9999999999998</v>
      </c>
      <c r="L473" s="67">
        <f t="shared" si="85"/>
        <v>275</v>
      </c>
      <c r="M473" s="97">
        <v>760</v>
      </c>
      <c r="N473" s="55">
        <f t="shared" si="82"/>
        <v>1772.5000000000002</v>
      </c>
      <c r="O473" s="55"/>
      <c r="P473" s="55">
        <f t="shared" si="83"/>
        <v>1477.5</v>
      </c>
      <c r="Q473" s="55">
        <f t="shared" si="86"/>
        <v>1502.5</v>
      </c>
      <c r="R473" s="55">
        <f t="shared" si="87"/>
        <v>3822.5</v>
      </c>
      <c r="S473" s="55">
        <f t="shared" si="84"/>
        <v>23497.5</v>
      </c>
      <c r="T473" s="68" t="s">
        <v>41</v>
      </c>
    </row>
    <row r="474" spans="1:20" s="35" customFormat="1" x14ac:dyDescent="0.25">
      <c r="A474" s="81">
        <v>468</v>
      </c>
      <c r="B474" s="51" t="s">
        <v>694</v>
      </c>
      <c r="C474" s="51" t="s">
        <v>844</v>
      </c>
      <c r="D474" s="51" t="s">
        <v>227</v>
      </c>
      <c r="E474" s="51" t="s">
        <v>64</v>
      </c>
      <c r="F474" s="52" t="s">
        <v>851</v>
      </c>
      <c r="G474" s="53">
        <v>25000</v>
      </c>
      <c r="H474" s="54">
        <v>0</v>
      </c>
      <c r="I474" s="55">
        <v>25</v>
      </c>
      <c r="J474" s="98">
        <v>717.5</v>
      </c>
      <c r="K474" s="91">
        <f t="shared" si="81"/>
        <v>1774.9999999999998</v>
      </c>
      <c r="L474" s="67">
        <f t="shared" si="85"/>
        <v>275</v>
      </c>
      <c r="M474" s="97">
        <v>760</v>
      </c>
      <c r="N474" s="55">
        <f t="shared" si="82"/>
        <v>1772.5000000000002</v>
      </c>
      <c r="O474" s="55"/>
      <c r="P474" s="55">
        <f t="shared" si="83"/>
        <v>1477.5</v>
      </c>
      <c r="Q474" s="55">
        <f t="shared" si="86"/>
        <v>1502.5</v>
      </c>
      <c r="R474" s="55">
        <f t="shared" si="87"/>
        <v>3822.5</v>
      </c>
      <c r="S474" s="55">
        <f t="shared" si="84"/>
        <v>23497.5</v>
      </c>
      <c r="T474" s="68" t="s">
        <v>41</v>
      </c>
    </row>
    <row r="475" spans="1:20" s="35" customFormat="1" x14ac:dyDescent="0.25">
      <c r="A475" s="81">
        <v>469</v>
      </c>
      <c r="B475" s="51" t="s">
        <v>803</v>
      </c>
      <c r="C475" s="51" t="s">
        <v>844</v>
      </c>
      <c r="D475" s="51" t="s">
        <v>227</v>
      </c>
      <c r="E475" s="51" t="s">
        <v>64</v>
      </c>
      <c r="F475" s="52" t="s">
        <v>851</v>
      </c>
      <c r="G475" s="53">
        <v>25000</v>
      </c>
      <c r="H475" s="54">
        <v>0</v>
      </c>
      <c r="I475" s="55">
        <v>25</v>
      </c>
      <c r="J475" s="98">
        <v>717.5</v>
      </c>
      <c r="K475" s="91">
        <f t="shared" si="81"/>
        <v>1774.9999999999998</v>
      </c>
      <c r="L475" s="67">
        <f t="shared" si="85"/>
        <v>275</v>
      </c>
      <c r="M475" s="97">
        <v>760</v>
      </c>
      <c r="N475" s="55">
        <f t="shared" si="82"/>
        <v>1772.5000000000002</v>
      </c>
      <c r="O475" s="55"/>
      <c r="P475" s="55">
        <f t="shared" si="83"/>
        <v>1477.5</v>
      </c>
      <c r="Q475" s="55">
        <f t="shared" si="86"/>
        <v>1502.5</v>
      </c>
      <c r="R475" s="55">
        <f t="shared" si="87"/>
        <v>3822.5</v>
      </c>
      <c r="S475" s="55">
        <f t="shared" si="84"/>
        <v>23497.5</v>
      </c>
      <c r="T475" s="68" t="s">
        <v>41</v>
      </c>
    </row>
    <row r="476" spans="1:20" s="35" customFormat="1" x14ac:dyDescent="0.25">
      <c r="A476" s="81">
        <v>470</v>
      </c>
      <c r="B476" s="51" t="s">
        <v>683</v>
      </c>
      <c r="C476" s="51" t="s">
        <v>844</v>
      </c>
      <c r="D476" s="51" t="s">
        <v>227</v>
      </c>
      <c r="E476" s="51" t="s">
        <v>59</v>
      </c>
      <c r="F476" s="52" t="s">
        <v>851</v>
      </c>
      <c r="G476" s="53">
        <v>25000</v>
      </c>
      <c r="H476" s="54">
        <v>0</v>
      </c>
      <c r="I476" s="55">
        <v>25</v>
      </c>
      <c r="J476" s="98">
        <v>717.5</v>
      </c>
      <c r="K476" s="91">
        <f t="shared" si="81"/>
        <v>1774.9999999999998</v>
      </c>
      <c r="L476" s="67">
        <f t="shared" si="85"/>
        <v>275</v>
      </c>
      <c r="M476" s="97">
        <v>760</v>
      </c>
      <c r="N476" s="55">
        <f t="shared" si="82"/>
        <v>1772.5000000000002</v>
      </c>
      <c r="O476" s="55"/>
      <c r="P476" s="55">
        <f t="shared" si="83"/>
        <v>1477.5</v>
      </c>
      <c r="Q476" s="55">
        <f t="shared" si="86"/>
        <v>1502.5</v>
      </c>
      <c r="R476" s="55">
        <f t="shared" si="87"/>
        <v>3822.5</v>
      </c>
      <c r="S476" s="55">
        <f t="shared" si="84"/>
        <v>23497.5</v>
      </c>
      <c r="T476" s="68" t="s">
        <v>41</v>
      </c>
    </row>
    <row r="477" spans="1:20" s="35" customFormat="1" x14ac:dyDescent="0.25">
      <c r="A477" s="81">
        <v>471</v>
      </c>
      <c r="B477" s="51" t="s">
        <v>692</v>
      </c>
      <c r="C477" s="51" t="s">
        <v>845</v>
      </c>
      <c r="D477" s="51" t="s">
        <v>227</v>
      </c>
      <c r="E477" s="51" t="s">
        <v>39</v>
      </c>
      <c r="F477" s="52" t="s">
        <v>852</v>
      </c>
      <c r="G477" s="53">
        <v>24000</v>
      </c>
      <c r="H477" s="54">
        <v>0</v>
      </c>
      <c r="I477" s="55">
        <v>25</v>
      </c>
      <c r="J477" s="98">
        <v>688.8</v>
      </c>
      <c r="K477" s="91">
        <f t="shared" si="81"/>
        <v>1703.9999999999998</v>
      </c>
      <c r="L477" s="67">
        <f t="shared" si="85"/>
        <v>264</v>
      </c>
      <c r="M477" s="97">
        <v>729.6</v>
      </c>
      <c r="N477" s="55">
        <f t="shared" si="82"/>
        <v>1701.6000000000001</v>
      </c>
      <c r="O477" s="55"/>
      <c r="P477" s="55">
        <f t="shared" si="83"/>
        <v>1418.4</v>
      </c>
      <c r="Q477" s="55">
        <f t="shared" si="86"/>
        <v>1443.4</v>
      </c>
      <c r="R477" s="55">
        <f t="shared" si="87"/>
        <v>3669.6</v>
      </c>
      <c r="S477" s="55">
        <f t="shared" si="84"/>
        <v>22556.6</v>
      </c>
      <c r="T477" s="68" t="s">
        <v>41</v>
      </c>
    </row>
    <row r="478" spans="1:20" s="35" customFormat="1" x14ac:dyDescent="0.25">
      <c r="A478" s="81">
        <v>472</v>
      </c>
      <c r="B478" s="51" t="s">
        <v>806</v>
      </c>
      <c r="C478" s="51" t="s">
        <v>844</v>
      </c>
      <c r="D478" s="51" t="s">
        <v>227</v>
      </c>
      <c r="E478" s="51" t="s">
        <v>65</v>
      </c>
      <c r="F478" s="52" t="s">
        <v>848</v>
      </c>
      <c r="G478" s="53">
        <v>18000</v>
      </c>
      <c r="H478" s="54">
        <v>0</v>
      </c>
      <c r="I478" s="55">
        <v>25</v>
      </c>
      <c r="J478" s="98">
        <v>516.6</v>
      </c>
      <c r="K478" s="91">
        <f t="shared" si="81"/>
        <v>1277.9999999999998</v>
      </c>
      <c r="L478" s="67">
        <f t="shared" si="85"/>
        <v>198.00000000000003</v>
      </c>
      <c r="M478" s="97">
        <v>547.20000000000005</v>
      </c>
      <c r="N478" s="55">
        <f t="shared" si="82"/>
        <v>1276.2</v>
      </c>
      <c r="O478" s="55"/>
      <c r="P478" s="55">
        <f t="shared" si="83"/>
        <v>1063.8000000000002</v>
      </c>
      <c r="Q478" s="55">
        <f t="shared" si="86"/>
        <v>1088.8000000000002</v>
      </c>
      <c r="R478" s="55">
        <f t="shared" si="87"/>
        <v>2752.2</v>
      </c>
      <c r="S478" s="55">
        <f t="shared" si="84"/>
        <v>16911.2</v>
      </c>
      <c r="T478" s="68" t="s">
        <v>41</v>
      </c>
    </row>
    <row r="479" spans="1:20" s="35" customFormat="1" x14ac:dyDescent="0.25">
      <c r="A479" s="81">
        <v>473</v>
      </c>
      <c r="B479" s="51" t="s">
        <v>680</v>
      </c>
      <c r="C479" s="51" t="s">
        <v>844</v>
      </c>
      <c r="D479" s="51" t="s">
        <v>227</v>
      </c>
      <c r="E479" s="51" t="s">
        <v>167</v>
      </c>
      <c r="F479" s="52" t="s">
        <v>852</v>
      </c>
      <c r="G479" s="53">
        <v>46000</v>
      </c>
      <c r="H479" s="88">
        <v>1289.46</v>
      </c>
      <c r="I479" s="55">
        <v>25</v>
      </c>
      <c r="J479" s="98">
        <v>1320.2</v>
      </c>
      <c r="K479" s="91">
        <f t="shared" si="81"/>
        <v>3265.9999999999995</v>
      </c>
      <c r="L479" s="67">
        <f t="shared" si="85"/>
        <v>506.00000000000006</v>
      </c>
      <c r="M479" s="97">
        <v>1398.4</v>
      </c>
      <c r="N479" s="55">
        <f t="shared" si="82"/>
        <v>3261.4</v>
      </c>
      <c r="O479" s="55"/>
      <c r="P479" s="55">
        <f t="shared" si="83"/>
        <v>2718.6000000000004</v>
      </c>
      <c r="Q479" s="55">
        <f t="shared" si="86"/>
        <v>4033.06</v>
      </c>
      <c r="R479" s="55">
        <f t="shared" si="87"/>
        <v>7033.4</v>
      </c>
      <c r="S479" s="55">
        <f t="shared" si="84"/>
        <v>41966.94</v>
      </c>
      <c r="T479" s="68" t="s">
        <v>41</v>
      </c>
    </row>
    <row r="480" spans="1:20" s="35" customFormat="1" x14ac:dyDescent="0.25">
      <c r="A480" s="81">
        <v>474</v>
      </c>
      <c r="B480" s="51" t="s">
        <v>808</v>
      </c>
      <c r="C480" s="51" t="s">
        <v>844</v>
      </c>
      <c r="D480" s="51" t="s">
        <v>227</v>
      </c>
      <c r="E480" s="51" t="s">
        <v>167</v>
      </c>
      <c r="F480" s="52" t="s">
        <v>848</v>
      </c>
      <c r="G480" s="53">
        <v>16000</v>
      </c>
      <c r="H480" s="54">
        <v>0</v>
      </c>
      <c r="I480" s="55">
        <v>25</v>
      </c>
      <c r="J480" s="98">
        <v>459.2</v>
      </c>
      <c r="K480" s="91">
        <f t="shared" si="81"/>
        <v>1136</v>
      </c>
      <c r="L480" s="67">
        <f t="shared" si="85"/>
        <v>176.00000000000003</v>
      </c>
      <c r="M480" s="97">
        <v>486.4</v>
      </c>
      <c r="N480" s="55">
        <f t="shared" si="82"/>
        <v>1134.4000000000001</v>
      </c>
      <c r="O480" s="55"/>
      <c r="P480" s="55">
        <f t="shared" si="83"/>
        <v>945.59999999999991</v>
      </c>
      <c r="Q480" s="55">
        <f t="shared" si="86"/>
        <v>970.59999999999991</v>
      </c>
      <c r="R480" s="55">
        <f t="shared" si="87"/>
        <v>2446.4</v>
      </c>
      <c r="S480" s="55">
        <f t="shared" si="84"/>
        <v>15029.4</v>
      </c>
      <c r="T480" s="68" t="s">
        <v>41</v>
      </c>
    </row>
    <row r="481" spans="1:20" s="35" customFormat="1" x14ac:dyDescent="0.25">
      <c r="A481" s="81">
        <v>475</v>
      </c>
      <c r="B481" s="51" t="s">
        <v>886</v>
      </c>
      <c r="C481" s="51" t="s">
        <v>845</v>
      </c>
      <c r="D481" s="51" t="s">
        <v>227</v>
      </c>
      <c r="E481" s="51" t="s">
        <v>64</v>
      </c>
      <c r="F481" s="52" t="s">
        <v>848</v>
      </c>
      <c r="G481" s="53">
        <v>25000</v>
      </c>
      <c r="H481" s="54">
        <v>0</v>
      </c>
      <c r="I481" s="55">
        <v>25</v>
      </c>
      <c r="J481" s="98">
        <v>717.5</v>
      </c>
      <c r="K481" s="91">
        <f t="shared" si="81"/>
        <v>1774.9999999999998</v>
      </c>
      <c r="L481" s="67">
        <f t="shared" si="85"/>
        <v>275</v>
      </c>
      <c r="M481" s="97">
        <v>760</v>
      </c>
      <c r="N481" s="55">
        <f t="shared" si="82"/>
        <v>1772.5000000000002</v>
      </c>
      <c r="O481" s="55"/>
      <c r="P481" s="55">
        <f t="shared" si="83"/>
        <v>1477.5</v>
      </c>
      <c r="Q481" s="55">
        <f t="shared" si="86"/>
        <v>1502.5</v>
      </c>
      <c r="R481" s="55">
        <f t="shared" si="87"/>
        <v>3822.5</v>
      </c>
      <c r="S481" s="55">
        <f t="shared" si="84"/>
        <v>23497.5</v>
      </c>
      <c r="T481" s="68" t="s">
        <v>41</v>
      </c>
    </row>
    <row r="482" spans="1:20" s="35" customFormat="1" x14ac:dyDescent="0.25">
      <c r="A482" s="81">
        <v>476</v>
      </c>
      <c r="B482" s="51" t="s">
        <v>887</v>
      </c>
      <c r="C482" s="51" t="s">
        <v>844</v>
      </c>
      <c r="D482" s="51" t="s">
        <v>227</v>
      </c>
      <c r="E482" s="51" t="s">
        <v>64</v>
      </c>
      <c r="F482" s="52" t="s">
        <v>848</v>
      </c>
      <c r="G482" s="53">
        <v>25000</v>
      </c>
      <c r="H482" s="54">
        <v>0</v>
      </c>
      <c r="I482" s="55">
        <v>25</v>
      </c>
      <c r="J482" s="98">
        <v>717.5</v>
      </c>
      <c r="K482" s="91">
        <f t="shared" si="81"/>
        <v>1774.9999999999998</v>
      </c>
      <c r="L482" s="67">
        <f t="shared" si="85"/>
        <v>275</v>
      </c>
      <c r="M482" s="97">
        <v>760</v>
      </c>
      <c r="N482" s="55">
        <f t="shared" si="82"/>
        <v>1772.5000000000002</v>
      </c>
      <c r="O482" s="55"/>
      <c r="P482" s="55">
        <f t="shared" si="83"/>
        <v>1477.5</v>
      </c>
      <c r="Q482" s="55">
        <f t="shared" si="86"/>
        <v>1502.5</v>
      </c>
      <c r="R482" s="55">
        <f t="shared" si="87"/>
        <v>3822.5</v>
      </c>
      <c r="S482" s="55">
        <f t="shared" si="84"/>
        <v>23497.5</v>
      </c>
      <c r="T482" s="68" t="s">
        <v>41</v>
      </c>
    </row>
    <row r="483" spans="1:20" s="35" customFormat="1" x14ac:dyDescent="0.25">
      <c r="A483" s="81">
        <v>477</v>
      </c>
      <c r="B483" s="51" t="s">
        <v>888</v>
      </c>
      <c r="C483" s="51" t="s">
        <v>844</v>
      </c>
      <c r="D483" s="51" t="s">
        <v>227</v>
      </c>
      <c r="E483" s="51" t="s">
        <v>167</v>
      </c>
      <c r="F483" s="52" t="s">
        <v>848</v>
      </c>
      <c r="G483" s="53">
        <v>16000</v>
      </c>
      <c r="H483" s="54">
        <v>0</v>
      </c>
      <c r="I483" s="55">
        <v>25</v>
      </c>
      <c r="J483" s="98">
        <v>459.2</v>
      </c>
      <c r="K483" s="91">
        <f t="shared" si="81"/>
        <v>1136</v>
      </c>
      <c r="L483" s="67">
        <f t="shared" si="85"/>
        <v>176.00000000000003</v>
      </c>
      <c r="M483" s="97">
        <v>486.4</v>
      </c>
      <c r="N483" s="55">
        <f t="shared" si="82"/>
        <v>1134.4000000000001</v>
      </c>
      <c r="O483" s="55"/>
      <c r="P483" s="55">
        <f t="shared" si="83"/>
        <v>945.59999999999991</v>
      </c>
      <c r="Q483" s="55">
        <f t="shared" si="86"/>
        <v>970.59999999999991</v>
      </c>
      <c r="R483" s="55">
        <f t="shared" si="87"/>
        <v>2446.4</v>
      </c>
      <c r="S483" s="55">
        <f t="shared" si="84"/>
        <v>15029.4</v>
      </c>
      <c r="T483" s="68" t="s">
        <v>41</v>
      </c>
    </row>
    <row r="484" spans="1:20" s="35" customFormat="1" x14ac:dyDescent="0.25">
      <c r="A484" s="81">
        <v>478</v>
      </c>
      <c r="B484" s="51" t="s">
        <v>914</v>
      </c>
      <c r="C484" s="51" t="s">
        <v>844</v>
      </c>
      <c r="D484" s="51" t="s">
        <v>227</v>
      </c>
      <c r="E484" s="51" t="s">
        <v>64</v>
      </c>
      <c r="F484" s="52" t="s">
        <v>848</v>
      </c>
      <c r="G484" s="53">
        <v>25000</v>
      </c>
      <c r="H484" s="54">
        <v>0</v>
      </c>
      <c r="I484" s="55">
        <v>25</v>
      </c>
      <c r="J484" s="98">
        <v>717.5</v>
      </c>
      <c r="K484" s="91">
        <f t="shared" si="81"/>
        <v>1774.9999999999998</v>
      </c>
      <c r="L484" s="67">
        <f t="shared" si="85"/>
        <v>275</v>
      </c>
      <c r="M484" s="97">
        <v>760</v>
      </c>
      <c r="N484" s="55">
        <f t="shared" si="82"/>
        <v>1772.5000000000002</v>
      </c>
      <c r="O484" s="55"/>
      <c r="P484" s="55">
        <f t="shared" si="83"/>
        <v>1477.5</v>
      </c>
      <c r="Q484" s="55">
        <f t="shared" si="86"/>
        <v>1502.5</v>
      </c>
      <c r="R484" s="55">
        <f t="shared" si="87"/>
        <v>3822.5</v>
      </c>
      <c r="S484" s="55">
        <f t="shared" si="84"/>
        <v>23497.5</v>
      </c>
      <c r="T484" s="68" t="s">
        <v>41</v>
      </c>
    </row>
    <row r="485" spans="1:20" s="35" customFormat="1" x14ac:dyDescent="0.25">
      <c r="A485" s="81">
        <v>479</v>
      </c>
      <c r="B485" s="51" t="s">
        <v>943</v>
      </c>
      <c r="C485" s="51" t="s">
        <v>844</v>
      </c>
      <c r="D485" s="51" t="s">
        <v>227</v>
      </c>
      <c r="E485" s="51" t="s">
        <v>64</v>
      </c>
      <c r="F485" s="52" t="s">
        <v>848</v>
      </c>
      <c r="G485" s="53">
        <v>25000</v>
      </c>
      <c r="H485" s="54">
        <v>0</v>
      </c>
      <c r="I485" s="55">
        <v>25</v>
      </c>
      <c r="J485" s="98">
        <v>717.5</v>
      </c>
      <c r="K485" s="91">
        <f t="shared" si="81"/>
        <v>1774.9999999999998</v>
      </c>
      <c r="L485" s="67">
        <f t="shared" si="85"/>
        <v>275</v>
      </c>
      <c r="M485" s="97">
        <v>760</v>
      </c>
      <c r="N485" s="55">
        <f t="shared" si="82"/>
        <v>1772.5000000000002</v>
      </c>
      <c r="O485" s="55"/>
      <c r="P485" s="55">
        <f t="shared" si="83"/>
        <v>1477.5</v>
      </c>
      <c r="Q485" s="55">
        <f t="shared" si="86"/>
        <v>1502.5</v>
      </c>
      <c r="R485" s="55">
        <f t="shared" si="87"/>
        <v>3822.5</v>
      </c>
      <c r="S485" s="55">
        <f t="shared" si="84"/>
        <v>23497.5</v>
      </c>
      <c r="T485" s="68" t="s">
        <v>41</v>
      </c>
    </row>
    <row r="486" spans="1:20" s="35" customFormat="1" x14ac:dyDescent="0.25">
      <c r="A486" s="81">
        <v>480</v>
      </c>
      <c r="B486" s="51" t="s">
        <v>846</v>
      </c>
      <c r="C486" s="51" t="s">
        <v>844</v>
      </c>
      <c r="D486" s="51" t="s">
        <v>227</v>
      </c>
      <c r="E486" s="51" t="s">
        <v>167</v>
      </c>
      <c r="F486" s="52" t="s">
        <v>848</v>
      </c>
      <c r="G486" s="53">
        <v>16000</v>
      </c>
      <c r="H486" s="54">
        <v>0</v>
      </c>
      <c r="I486" s="55">
        <v>25</v>
      </c>
      <c r="J486" s="98">
        <v>459.2</v>
      </c>
      <c r="K486" s="91">
        <f t="shared" si="81"/>
        <v>1136</v>
      </c>
      <c r="L486" s="67">
        <f t="shared" si="85"/>
        <v>176.00000000000003</v>
      </c>
      <c r="M486" s="97">
        <v>486.4</v>
      </c>
      <c r="N486" s="55">
        <f t="shared" si="82"/>
        <v>1134.4000000000001</v>
      </c>
      <c r="O486" s="55"/>
      <c r="P486" s="55">
        <f t="shared" si="83"/>
        <v>945.59999999999991</v>
      </c>
      <c r="Q486" s="55">
        <f t="shared" si="86"/>
        <v>970.59999999999991</v>
      </c>
      <c r="R486" s="55">
        <f t="shared" si="87"/>
        <v>2446.4</v>
      </c>
      <c r="S486" s="55">
        <f t="shared" si="84"/>
        <v>15029.4</v>
      </c>
      <c r="T486" s="68" t="s">
        <v>41</v>
      </c>
    </row>
    <row r="487" spans="1:20" s="43" customFormat="1" x14ac:dyDescent="0.25">
      <c r="A487" s="81">
        <v>481</v>
      </c>
      <c r="B487" s="51" t="s">
        <v>709</v>
      </c>
      <c r="C487" s="51" t="s">
        <v>844</v>
      </c>
      <c r="D487" s="51" t="s">
        <v>695</v>
      </c>
      <c r="E487" s="51" t="s">
        <v>873</v>
      </c>
      <c r="F487" s="52" t="s">
        <v>852</v>
      </c>
      <c r="G487" s="63">
        <v>85000</v>
      </c>
      <c r="H487" s="63">
        <v>8148.13</v>
      </c>
      <c r="I487" s="55">
        <v>25</v>
      </c>
      <c r="J487" s="99">
        <v>2439.5</v>
      </c>
      <c r="K487" s="94">
        <f t="shared" si="81"/>
        <v>6034.9999999999991</v>
      </c>
      <c r="L487" s="67">
        <v>953.69</v>
      </c>
      <c r="M487" s="110">
        <v>2584</v>
      </c>
      <c r="N487" s="61">
        <f t="shared" si="82"/>
        <v>6026.5</v>
      </c>
      <c r="O487" s="61"/>
      <c r="P487" s="61">
        <f t="shared" si="83"/>
        <v>5023.5</v>
      </c>
      <c r="Q487" s="55">
        <f t="shared" si="86"/>
        <v>13196.630000000001</v>
      </c>
      <c r="R487" s="55">
        <f t="shared" si="87"/>
        <v>13015.189999999999</v>
      </c>
      <c r="S487" s="61">
        <f t="shared" si="84"/>
        <v>71803.37</v>
      </c>
      <c r="T487" s="68" t="s">
        <v>41</v>
      </c>
    </row>
    <row r="488" spans="1:20" s="35" customFormat="1" x14ac:dyDescent="0.25">
      <c r="A488" s="81">
        <v>482</v>
      </c>
      <c r="B488" s="51" t="s">
        <v>623</v>
      </c>
      <c r="C488" s="51" t="s">
        <v>844</v>
      </c>
      <c r="D488" s="51" t="s">
        <v>695</v>
      </c>
      <c r="E488" s="51" t="s">
        <v>776</v>
      </c>
      <c r="F488" s="52" t="s">
        <v>852</v>
      </c>
      <c r="G488" s="63">
        <v>85000</v>
      </c>
      <c r="H488" s="63">
        <v>8576.99</v>
      </c>
      <c r="I488" s="55">
        <v>25</v>
      </c>
      <c r="J488" s="99">
        <v>2439.5</v>
      </c>
      <c r="K488" s="94">
        <f t="shared" si="81"/>
        <v>6034.9999999999991</v>
      </c>
      <c r="L488" s="67">
        <v>953.69</v>
      </c>
      <c r="M488" s="111">
        <v>2584</v>
      </c>
      <c r="N488" s="65">
        <f t="shared" si="82"/>
        <v>6026.5</v>
      </c>
      <c r="O488" s="65"/>
      <c r="P488" s="65">
        <f t="shared" si="83"/>
        <v>5023.5</v>
      </c>
      <c r="Q488" s="55">
        <f t="shared" si="86"/>
        <v>13625.49</v>
      </c>
      <c r="R488" s="55">
        <f t="shared" si="87"/>
        <v>13015.189999999999</v>
      </c>
      <c r="S488" s="65">
        <f t="shared" si="84"/>
        <v>71374.509999999995</v>
      </c>
      <c r="T488" s="68" t="s">
        <v>41</v>
      </c>
    </row>
    <row r="489" spans="1:20" s="35" customFormat="1" x14ac:dyDescent="0.25">
      <c r="A489" s="81">
        <v>483</v>
      </c>
      <c r="B489" s="51" t="s">
        <v>1046</v>
      </c>
      <c r="C489" s="51" t="s">
        <v>845</v>
      </c>
      <c r="D489" s="51" t="s">
        <v>695</v>
      </c>
      <c r="E489" s="51" t="s">
        <v>779</v>
      </c>
      <c r="F489" s="52" t="s">
        <v>852</v>
      </c>
      <c r="G489" s="63">
        <v>75000</v>
      </c>
      <c r="H489" s="63">
        <v>6309.38</v>
      </c>
      <c r="I489" s="55">
        <v>25</v>
      </c>
      <c r="J489" s="99">
        <v>2152.5</v>
      </c>
      <c r="K489" s="94">
        <f t="shared" si="81"/>
        <v>5324.9999999999991</v>
      </c>
      <c r="L489" s="67">
        <f t="shared" si="85"/>
        <v>825.00000000000011</v>
      </c>
      <c r="M489" s="111">
        <v>2280</v>
      </c>
      <c r="N489" s="65">
        <f t="shared" si="82"/>
        <v>5317.5</v>
      </c>
      <c r="O489" s="65"/>
      <c r="P489" s="65">
        <f t="shared" si="83"/>
        <v>4432.5</v>
      </c>
      <c r="Q489" s="55">
        <f t="shared" si="86"/>
        <v>10766.880000000001</v>
      </c>
      <c r="R489" s="55">
        <f t="shared" si="87"/>
        <v>11467.5</v>
      </c>
      <c r="S489" s="65">
        <f t="shared" si="84"/>
        <v>64233.119999999995</v>
      </c>
      <c r="T489" s="68" t="s">
        <v>41</v>
      </c>
    </row>
    <row r="490" spans="1:20" s="35" customFormat="1" x14ac:dyDescent="0.25">
      <c r="A490" s="81">
        <v>484</v>
      </c>
      <c r="B490" s="51" t="s">
        <v>703</v>
      </c>
      <c r="C490" s="51" t="s">
        <v>844</v>
      </c>
      <c r="D490" s="51" t="s">
        <v>695</v>
      </c>
      <c r="E490" s="51" t="s">
        <v>779</v>
      </c>
      <c r="F490" s="52" t="s">
        <v>852</v>
      </c>
      <c r="G490" s="63">
        <v>75000</v>
      </c>
      <c r="H490" s="63">
        <v>6309.38</v>
      </c>
      <c r="I490" s="55">
        <v>25</v>
      </c>
      <c r="J490" s="99">
        <v>2152.5</v>
      </c>
      <c r="K490" s="94">
        <f t="shared" si="81"/>
        <v>5324.9999999999991</v>
      </c>
      <c r="L490" s="67">
        <f t="shared" si="85"/>
        <v>825.00000000000011</v>
      </c>
      <c r="M490" s="111">
        <v>2280</v>
      </c>
      <c r="N490" s="65">
        <f t="shared" si="82"/>
        <v>5317.5</v>
      </c>
      <c r="O490" s="65"/>
      <c r="P490" s="65">
        <f t="shared" si="83"/>
        <v>4432.5</v>
      </c>
      <c r="Q490" s="55">
        <f t="shared" si="86"/>
        <v>10766.880000000001</v>
      </c>
      <c r="R490" s="55">
        <f t="shared" si="87"/>
        <v>11467.5</v>
      </c>
      <c r="S490" s="65">
        <f t="shared" si="84"/>
        <v>64233.119999999995</v>
      </c>
      <c r="T490" s="68" t="s">
        <v>41</v>
      </c>
    </row>
    <row r="491" spans="1:20" s="35" customFormat="1" x14ac:dyDescent="0.25">
      <c r="A491" s="81">
        <v>485</v>
      </c>
      <c r="B491" s="51" t="s">
        <v>722</v>
      </c>
      <c r="C491" s="51" t="s">
        <v>844</v>
      </c>
      <c r="D491" s="51" t="s">
        <v>695</v>
      </c>
      <c r="E491" s="51" t="s">
        <v>779</v>
      </c>
      <c r="F491" s="52" t="s">
        <v>852</v>
      </c>
      <c r="G491" s="63">
        <v>75000</v>
      </c>
      <c r="H491" s="63">
        <v>5966.28</v>
      </c>
      <c r="I491" s="55">
        <v>25</v>
      </c>
      <c r="J491" s="99">
        <v>2152.5</v>
      </c>
      <c r="K491" s="94">
        <f t="shared" si="81"/>
        <v>5324.9999999999991</v>
      </c>
      <c r="L491" s="67">
        <f t="shared" si="85"/>
        <v>825.00000000000011</v>
      </c>
      <c r="M491" s="111">
        <v>2280</v>
      </c>
      <c r="N491" s="65">
        <f t="shared" si="82"/>
        <v>5317.5</v>
      </c>
      <c r="O491" s="65"/>
      <c r="P491" s="65">
        <f t="shared" si="83"/>
        <v>4432.5</v>
      </c>
      <c r="Q491" s="55">
        <f t="shared" si="86"/>
        <v>10423.779999999999</v>
      </c>
      <c r="R491" s="55">
        <f t="shared" si="87"/>
        <v>11467.5</v>
      </c>
      <c r="S491" s="65">
        <f t="shared" si="84"/>
        <v>64576.22</v>
      </c>
      <c r="T491" s="68" t="s">
        <v>41</v>
      </c>
    </row>
    <row r="492" spans="1:20" s="35" customFormat="1" x14ac:dyDescent="0.25">
      <c r="A492" s="81">
        <v>486</v>
      </c>
      <c r="B492" s="51" t="s">
        <v>666</v>
      </c>
      <c r="C492" s="51" t="s">
        <v>844</v>
      </c>
      <c r="D492" s="51" t="s">
        <v>695</v>
      </c>
      <c r="E492" s="51" t="s">
        <v>131</v>
      </c>
      <c r="F492" s="52" t="s">
        <v>852</v>
      </c>
      <c r="G492" s="53">
        <v>70000</v>
      </c>
      <c r="H492" s="53">
        <v>5368.48</v>
      </c>
      <c r="I492" s="55">
        <v>25</v>
      </c>
      <c r="J492" s="98">
        <v>2009</v>
      </c>
      <c r="K492" s="91">
        <f>+G492*7.1%</f>
        <v>4970</v>
      </c>
      <c r="L492" s="67">
        <f>+G492*1.1%</f>
        <v>770.00000000000011</v>
      </c>
      <c r="M492" s="97">
        <v>2128</v>
      </c>
      <c r="N492" s="55">
        <f>+G492*7.09%</f>
        <v>4963</v>
      </c>
      <c r="O492" s="55"/>
      <c r="P492" s="55">
        <f>+J492+M492</f>
        <v>4137</v>
      </c>
      <c r="Q492" s="55">
        <f t="shared" si="86"/>
        <v>9530.48</v>
      </c>
      <c r="R492" s="55">
        <f t="shared" si="87"/>
        <v>10703</v>
      </c>
      <c r="S492" s="55">
        <f>+G492-Q492</f>
        <v>60469.520000000004</v>
      </c>
      <c r="T492" s="68" t="s">
        <v>41</v>
      </c>
    </row>
    <row r="493" spans="1:20" s="35" customFormat="1" x14ac:dyDescent="0.25">
      <c r="A493" s="81">
        <v>487</v>
      </c>
      <c r="B493" s="51" t="s">
        <v>702</v>
      </c>
      <c r="C493" s="51" t="s">
        <v>844</v>
      </c>
      <c r="D493" s="51" t="s">
        <v>695</v>
      </c>
      <c r="E493" s="51" t="s">
        <v>131</v>
      </c>
      <c r="F493" s="52" t="s">
        <v>852</v>
      </c>
      <c r="G493" s="63">
        <v>70000</v>
      </c>
      <c r="H493" s="63">
        <v>5368.48</v>
      </c>
      <c r="I493" s="55">
        <v>25</v>
      </c>
      <c r="J493" s="99">
        <v>2009</v>
      </c>
      <c r="K493" s="94">
        <f t="shared" si="81"/>
        <v>4970</v>
      </c>
      <c r="L493" s="67">
        <f t="shared" si="85"/>
        <v>770.00000000000011</v>
      </c>
      <c r="M493" s="111">
        <v>2128</v>
      </c>
      <c r="N493" s="65">
        <f t="shared" si="82"/>
        <v>4963</v>
      </c>
      <c r="O493" s="65"/>
      <c r="P493" s="65">
        <f t="shared" si="83"/>
        <v>4137</v>
      </c>
      <c r="Q493" s="55">
        <f t="shared" si="86"/>
        <v>9530.48</v>
      </c>
      <c r="R493" s="55">
        <f t="shared" si="87"/>
        <v>10703</v>
      </c>
      <c r="S493" s="65">
        <f t="shared" si="84"/>
        <v>60469.520000000004</v>
      </c>
      <c r="T493" s="68" t="s">
        <v>41</v>
      </c>
    </row>
    <row r="494" spans="1:20" s="35" customFormat="1" x14ac:dyDescent="0.25">
      <c r="A494" s="81">
        <v>488</v>
      </c>
      <c r="B494" s="51" t="s">
        <v>721</v>
      </c>
      <c r="C494" s="51" t="s">
        <v>845</v>
      </c>
      <c r="D494" s="51" t="s">
        <v>695</v>
      </c>
      <c r="E494" s="51" t="s">
        <v>131</v>
      </c>
      <c r="F494" s="52" t="s">
        <v>852</v>
      </c>
      <c r="G494" s="63">
        <v>70000</v>
      </c>
      <c r="H494" s="63">
        <v>5025.38</v>
      </c>
      <c r="I494" s="55">
        <v>25</v>
      </c>
      <c r="J494" s="99">
        <v>2009</v>
      </c>
      <c r="K494" s="94">
        <f t="shared" si="81"/>
        <v>4970</v>
      </c>
      <c r="L494" s="67">
        <f t="shared" si="85"/>
        <v>770.00000000000011</v>
      </c>
      <c r="M494" s="111">
        <v>2128</v>
      </c>
      <c r="N494" s="65">
        <f t="shared" si="82"/>
        <v>4963</v>
      </c>
      <c r="O494" s="65"/>
      <c r="P494" s="65">
        <f t="shared" si="83"/>
        <v>4137</v>
      </c>
      <c r="Q494" s="55">
        <f t="shared" si="86"/>
        <v>9187.380000000001</v>
      </c>
      <c r="R494" s="55">
        <f t="shared" si="87"/>
        <v>10703</v>
      </c>
      <c r="S494" s="65">
        <f t="shared" ref="S494:S553" si="88">+G494-Q494</f>
        <v>60812.619999999995</v>
      </c>
      <c r="T494" s="68" t="s">
        <v>41</v>
      </c>
    </row>
    <row r="495" spans="1:20" s="35" customFormat="1" x14ac:dyDescent="0.25">
      <c r="A495" s="81">
        <v>489</v>
      </c>
      <c r="B495" s="51" t="s">
        <v>723</v>
      </c>
      <c r="C495" s="51" t="s">
        <v>844</v>
      </c>
      <c r="D495" s="51" t="s">
        <v>695</v>
      </c>
      <c r="E495" s="51" t="s">
        <v>131</v>
      </c>
      <c r="F495" s="52" t="s">
        <v>852</v>
      </c>
      <c r="G495" s="63">
        <v>70000</v>
      </c>
      <c r="H495" s="63">
        <v>5025.38</v>
      </c>
      <c r="I495" s="55">
        <v>25</v>
      </c>
      <c r="J495" s="99">
        <v>2009</v>
      </c>
      <c r="K495" s="94">
        <f t="shared" si="81"/>
        <v>4970</v>
      </c>
      <c r="L495" s="67">
        <f t="shared" si="85"/>
        <v>770.00000000000011</v>
      </c>
      <c r="M495" s="111">
        <v>2128</v>
      </c>
      <c r="N495" s="65">
        <f t="shared" si="82"/>
        <v>4963</v>
      </c>
      <c r="O495" s="65"/>
      <c r="P495" s="65">
        <f t="shared" si="83"/>
        <v>4137</v>
      </c>
      <c r="Q495" s="55">
        <f t="shared" si="86"/>
        <v>9187.380000000001</v>
      </c>
      <c r="R495" s="55">
        <f t="shared" si="87"/>
        <v>10703</v>
      </c>
      <c r="S495" s="65">
        <f t="shared" si="88"/>
        <v>60812.619999999995</v>
      </c>
      <c r="T495" s="68" t="s">
        <v>41</v>
      </c>
    </row>
    <row r="496" spans="1:20" s="35" customFormat="1" x14ac:dyDescent="0.25">
      <c r="A496" s="81">
        <v>490</v>
      </c>
      <c r="B496" s="51" t="s">
        <v>710</v>
      </c>
      <c r="C496" s="51" t="s">
        <v>844</v>
      </c>
      <c r="D496" s="51" t="s">
        <v>695</v>
      </c>
      <c r="E496" s="51" t="s">
        <v>131</v>
      </c>
      <c r="F496" s="52" t="s">
        <v>852</v>
      </c>
      <c r="G496" s="63">
        <v>70000</v>
      </c>
      <c r="H496" s="63">
        <v>5368.48</v>
      </c>
      <c r="I496" s="55">
        <v>25</v>
      </c>
      <c r="J496" s="99">
        <v>2009</v>
      </c>
      <c r="K496" s="94">
        <f t="shared" ref="K496:K556" si="89">+G496*7.1%</f>
        <v>4970</v>
      </c>
      <c r="L496" s="67">
        <f t="shared" ref="L496:L556" si="90">+G496*1.1%</f>
        <v>770.00000000000011</v>
      </c>
      <c r="M496" s="111">
        <v>2128</v>
      </c>
      <c r="N496" s="65">
        <f t="shared" ref="N496:N556" si="91">+G496*7.09%</f>
        <v>4963</v>
      </c>
      <c r="O496" s="65"/>
      <c r="P496" s="65">
        <f t="shared" si="83"/>
        <v>4137</v>
      </c>
      <c r="Q496" s="55">
        <f t="shared" si="86"/>
        <v>9530.48</v>
      </c>
      <c r="R496" s="55">
        <f t="shared" si="87"/>
        <v>10703</v>
      </c>
      <c r="S496" s="65">
        <f t="shared" si="88"/>
        <v>60469.520000000004</v>
      </c>
      <c r="T496" s="68" t="s">
        <v>41</v>
      </c>
    </row>
    <row r="497" spans="1:20" s="35" customFormat="1" x14ac:dyDescent="0.25">
      <c r="A497" s="81">
        <v>491</v>
      </c>
      <c r="B497" s="51" t="s">
        <v>714</v>
      </c>
      <c r="C497" s="51" t="s">
        <v>845</v>
      </c>
      <c r="D497" s="51" t="s">
        <v>695</v>
      </c>
      <c r="E497" s="51" t="s">
        <v>131</v>
      </c>
      <c r="F497" s="52" t="s">
        <v>852</v>
      </c>
      <c r="G497" s="63">
        <v>70000</v>
      </c>
      <c r="H497" s="63">
        <v>5368.48</v>
      </c>
      <c r="I497" s="55">
        <v>25</v>
      </c>
      <c r="J497" s="99">
        <v>2009</v>
      </c>
      <c r="K497" s="94">
        <f t="shared" si="89"/>
        <v>4970</v>
      </c>
      <c r="L497" s="67">
        <f t="shared" si="90"/>
        <v>770.00000000000011</v>
      </c>
      <c r="M497" s="111">
        <v>2128</v>
      </c>
      <c r="N497" s="65">
        <f t="shared" si="91"/>
        <v>4963</v>
      </c>
      <c r="O497" s="65"/>
      <c r="P497" s="65">
        <f t="shared" si="83"/>
        <v>4137</v>
      </c>
      <c r="Q497" s="55">
        <f t="shared" si="86"/>
        <v>9530.48</v>
      </c>
      <c r="R497" s="55">
        <f t="shared" si="87"/>
        <v>10703</v>
      </c>
      <c r="S497" s="65">
        <f t="shared" si="88"/>
        <v>60469.520000000004</v>
      </c>
      <c r="T497" s="68" t="s">
        <v>41</v>
      </c>
    </row>
    <row r="498" spans="1:20" s="35" customFormat="1" x14ac:dyDescent="0.25">
      <c r="A498" s="81">
        <v>492</v>
      </c>
      <c r="B498" s="51" t="s">
        <v>716</v>
      </c>
      <c r="C498" s="51" t="s">
        <v>845</v>
      </c>
      <c r="D498" s="51" t="s">
        <v>695</v>
      </c>
      <c r="E498" s="51" t="s">
        <v>131</v>
      </c>
      <c r="F498" s="52" t="s">
        <v>852</v>
      </c>
      <c r="G498" s="63">
        <v>70000</v>
      </c>
      <c r="H498" s="63">
        <v>5368.48</v>
      </c>
      <c r="I498" s="55">
        <v>25</v>
      </c>
      <c r="J498" s="99">
        <v>2009</v>
      </c>
      <c r="K498" s="94">
        <f t="shared" si="89"/>
        <v>4970</v>
      </c>
      <c r="L498" s="67">
        <f t="shared" si="90"/>
        <v>770.00000000000011</v>
      </c>
      <c r="M498" s="111">
        <v>2128</v>
      </c>
      <c r="N498" s="65">
        <f t="shared" si="91"/>
        <v>4963</v>
      </c>
      <c r="O498" s="65"/>
      <c r="P498" s="65">
        <f t="shared" si="83"/>
        <v>4137</v>
      </c>
      <c r="Q498" s="55">
        <f t="shared" si="86"/>
        <v>9530.48</v>
      </c>
      <c r="R498" s="55">
        <f t="shared" si="87"/>
        <v>10703</v>
      </c>
      <c r="S498" s="65">
        <f t="shared" si="88"/>
        <v>60469.520000000004</v>
      </c>
      <c r="T498" s="68" t="s">
        <v>41</v>
      </c>
    </row>
    <row r="499" spans="1:20" s="35" customFormat="1" x14ac:dyDescent="0.25">
      <c r="A499" s="81">
        <v>493</v>
      </c>
      <c r="B499" s="51" t="s">
        <v>628</v>
      </c>
      <c r="C499" s="51" t="s">
        <v>844</v>
      </c>
      <c r="D499" s="51" t="s">
        <v>695</v>
      </c>
      <c r="E499" s="51" t="s">
        <v>131</v>
      </c>
      <c r="F499" s="52" t="s">
        <v>852</v>
      </c>
      <c r="G499" s="63">
        <v>70000</v>
      </c>
      <c r="H499" s="63">
        <v>5368.48</v>
      </c>
      <c r="I499" s="55">
        <v>25</v>
      </c>
      <c r="J499" s="99">
        <v>2009</v>
      </c>
      <c r="K499" s="94">
        <f t="shared" si="89"/>
        <v>4970</v>
      </c>
      <c r="L499" s="67">
        <f t="shared" si="90"/>
        <v>770.00000000000011</v>
      </c>
      <c r="M499" s="111">
        <v>2128</v>
      </c>
      <c r="N499" s="65">
        <f t="shared" si="91"/>
        <v>4963</v>
      </c>
      <c r="O499" s="65"/>
      <c r="P499" s="65">
        <f t="shared" si="83"/>
        <v>4137</v>
      </c>
      <c r="Q499" s="55">
        <f t="shared" si="86"/>
        <v>9530.48</v>
      </c>
      <c r="R499" s="55">
        <f t="shared" si="87"/>
        <v>10703</v>
      </c>
      <c r="S499" s="65">
        <f t="shared" si="88"/>
        <v>60469.520000000004</v>
      </c>
      <c r="T499" s="68" t="s">
        <v>41</v>
      </c>
    </row>
    <row r="500" spans="1:20" s="35" customFormat="1" x14ac:dyDescent="0.25">
      <c r="A500" s="81">
        <v>494</v>
      </c>
      <c r="B500" s="51" t="s">
        <v>717</v>
      </c>
      <c r="C500" s="51" t="s">
        <v>844</v>
      </c>
      <c r="D500" s="51" t="s">
        <v>695</v>
      </c>
      <c r="E500" s="51" t="s">
        <v>131</v>
      </c>
      <c r="F500" s="52" t="s">
        <v>852</v>
      </c>
      <c r="G500" s="63">
        <v>70000</v>
      </c>
      <c r="H500" s="63">
        <v>5368.48</v>
      </c>
      <c r="I500" s="55">
        <v>25</v>
      </c>
      <c r="J500" s="99">
        <v>2009</v>
      </c>
      <c r="K500" s="94">
        <f t="shared" si="89"/>
        <v>4970</v>
      </c>
      <c r="L500" s="67">
        <f t="shared" si="90"/>
        <v>770.00000000000011</v>
      </c>
      <c r="M500" s="111">
        <v>2128</v>
      </c>
      <c r="N500" s="65">
        <f t="shared" si="91"/>
        <v>4963</v>
      </c>
      <c r="O500" s="65"/>
      <c r="P500" s="65">
        <f t="shared" ref="P500:P560" si="92">+J500+M500</f>
        <v>4137</v>
      </c>
      <c r="Q500" s="55">
        <f t="shared" si="86"/>
        <v>9530.48</v>
      </c>
      <c r="R500" s="55">
        <f t="shared" si="87"/>
        <v>10703</v>
      </c>
      <c r="S500" s="65">
        <f t="shared" si="88"/>
        <v>60469.520000000004</v>
      </c>
      <c r="T500" s="68" t="s">
        <v>41</v>
      </c>
    </row>
    <row r="501" spans="1:20" s="35" customFormat="1" x14ac:dyDescent="0.25">
      <c r="A501" s="81">
        <v>495</v>
      </c>
      <c r="B501" s="51" t="s">
        <v>719</v>
      </c>
      <c r="C501" s="51" t="s">
        <v>844</v>
      </c>
      <c r="D501" s="51" t="s">
        <v>695</v>
      </c>
      <c r="E501" s="51" t="s">
        <v>131</v>
      </c>
      <c r="F501" s="52" t="s">
        <v>852</v>
      </c>
      <c r="G501" s="63">
        <v>70000</v>
      </c>
      <c r="H501" s="63">
        <v>5025.38</v>
      </c>
      <c r="I501" s="55">
        <v>25</v>
      </c>
      <c r="J501" s="99">
        <v>2009</v>
      </c>
      <c r="K501" s="94">
        <f t="shared" si="89"/>
        <v>4970</v>
      </c>
      <c r="L501" s="67">
        <f t="shared" si="90"/>
        <v>770.00000000000011</v>
      </c>
      <c r="M501" s="111">
        <v>2128</v>
      </c>
      <c r="N501" s="65">
        <f t="shared" si="91"/>
        <v>4963</v>
      </c>
      <c r="O501" s="65"/>
      <c r="P501" s="65">
        <f t="shared" si="92"/>
        <v>4137</v>
      </c>
      <c r="Q501" s="55">
        <f t="shared" si="86"/>
        <v>9187.380000000001</v>
      </c>
      <c r="R501" s="55">
        <f t="shared" si="87"/>
        <v>10703</v>
      </c>
      <c r="S501" s="65">
        <f t="shared" si="88"/>
        <v>60812.619999999995</v>
      </c>
      <c r="T501" s="68" t="s">
        <v>41</v>
      </c>
    </row>
    <row r="502" spans="1:20" s="35" customFormat="1" x14ac:dyDescent="0.25">
      <c r="A502" s="81">
        <v>496</v>
      </c>
      <c r="B502" s="51" t="s">
        <v>398</v>
      </c>
      <c r="C502" s="51" t="s">
        <v>845</v>
      </c>
      <c r="D502" s="51" t="s">
        <v>695</v>
      </c>
      <c r="E502" s="51" t="s">
        <v>131</v>
      </c>
      <c r="F502" s="52" t="s">
        <v>852</v>
      </c>
      <c r="G502" s="53">
        <v>70000</v>
      </c>
      <c r="H502" s="53">
        <v>5368.48</v>
      </c>
      <c r="I502" s="55">
        <v>25</v>
      </c>
      <c r="J502" s="98">
        <v>2009</v>
      </c>
      <c r="K502" s="91">
        <f t="shared" si="89"/>
        <v>4970</v>
      </c>
      <c r="L502" s="67">
        <f t="shared" si="90"/>
        <v>770.00000000000011</v>
      </c>
      <c r="M502" s="97">
        <v>2128</v>
      </c>
      <c r="N502" s="55">
        <f t="shared" si="91"/>
        <v>4963</v>
      </c>
      <c r="O502" s="55"/>
      <c r="P502" s="55">
        <f t="shared" si="92"/>
        <v>4137</v>
      </c>
      <c r="Q502" s="55">
        <f t="shared" si="86"/>
        <v>9530.48</v>
      </c>
      <c r="R502" s="55">
        <f t="shared" si="87"/>
        <v>10703</v>
      </c>
      <c r="S502" s="55">
        <f t="shared" si="88"/>
        <v>60469.520000000004</v>
      </c>
      <c r="T502" s="68" t="s">
        <v>41</v>
      </c>
    </row>
    <row r="503" spans="1:20" s="35" customFormat="1" x14ac:dyDescent="0.25">
      <c r="A503" s="81">
        <v>497</v>
      </c>
      <c r="B503" s="51" t="s">
        <v>705</v>
      </c>
      <c r="C503" s="51" t="s">
        <v>845</v>
      </c>
      <c r="D503" s="51" t="s">
        <v>695</v>
      </c>
      <c r="E503" s="51" t="s">
        <v>151</v>
      </c>
      <c r="F503" s="52" t="s">
        <v>852</v>
      </c>
      <c r="G503" s="63">
        <v>45000</v>
      </c>
      <c r="H503" s="121">
        <v>1148.33</v>
      </c>
      <c r="I503" s="55">
        <v>25</v>
      </c>
      <c r="J503" s="99">
        <v>1291.5</v>
      </c>
      <c r="K503" s="94">
        <f t="shared" si="89"/>
        <v>3194.9999999999995</v>
      </c>
      <c r="L503" s="67">
        <f t="shared" si="90"/>
        <v>495.00000000000006</v>
      </c>
      <c r="M503" s="111">
        <v>1368</v>
      </c>
      <c r="N503" s="65">
        <f t="shared" si="91"/>
        <v>3190.5</v>
      </c>
      <c r="O503" s="65"/>
      <c r="P503" s="65">
        <f t="shared" si="92"/>
        <v>2659.5</v>
      </c>
      <c r="Q503" s="55">
        <f t="shared" si="86"/>
        <v>3832.83</v>
      </c>
      <c r="R503" s="55">
        <f t="shared" si="87"/>
        <v>6880.5</v>
      </c>
      <c r="S503" s="65">
        <f t="shared" si="88"/>
        <v>41167.17</v>
      </c>
      <c r="T503" s="68" t="s">
        <v>41</v>
      </c>
    </row>
    <row r="504" spans="1:20" s="35" customFormat="1" x14ac:dyDescent="0.25">
      <c r="A504" s="81">
        <v>498</v>
      </c>
      <c r="B504" s="51" t="s">
        <v>720</v>
      </c>
      <c r="C504" s="51" t="s">
        <v>845</v>
      </c>
      <c r="D504" s="51" t="s">
        <v>695</v>
      </c>
      <c r="E504" s="51" t="s">
        <v>151</v>
      </c>
      <c r="F504" s="52" t="s">
        <v>852</v>
      </c>
      <c r="G504" s="63">
        <v>45000</v>
      </c>
      <c r="H504" s="121">
        <v>1148.33</v>
      </c>
      <c r="I504" s="55">
        <v>25</v>
      </c>
      <c r="J504" s="99">
        <v>1291.5</v>
      </c>
      <c r="K504" s="94">
        <f t="shared" si="89"/>
        <v>3194.9999999999995</v>
      </c>
      <c r="L504" s="67">
        <f t="shared" si="90"/>
        <v>495.00000000000006</v>
      </c>
      <c r="M504" s="111">
        <v>1368</v>
      </c>
      <c r="N504" s="65">
        <f t="shared" si="91"/>
        <v>3190.5</v>
      </c>
      <c r="O504" s="65"/>
      <c r="P504" s="65">
        <f t="shared" si="92"/>
        <v>2659.5</v>
      </c>
      <c r="Q504" s="55">
        <f t="shared" si="86"/>
        <v>3832.83</v>
      </c>
      <c r="R504" s="55">
        <f t="shared" si="87"/>
        <v>6880.5</v>
      </c>
      <c r="S504" s="65">
        <f t="shared" si="88"/>
        <v>41167.17</v>
      </c>
      <c r="T504" s="68" t="s">
        <v>41</v>
      </c>
    </row>
    <row r="505" spans="1:20" s="35" customFormat="1" x14ac:dyDescent="0.25">
      <c r="A505" s="81">
        <v>499</v>
      </c>
      <c r="B505" s="51" t="s">
        <v>697</v>
      </c>
      <c r="C505" s="51" t="s">
        <v>845</v>
      </c>
      <c r="D505" s="51" t="s">
        <v>695</v>
      </c>
      <c r="E505" s="51" t="s">
        <v>814</v>
      </c>
      <c r="F505" s="52" t="s">
        <v>852</v>
      </c>
      <c r="G505" s="63">
        <v>41000</v>
      </c>
      <c r="H505" s="64">
        <v>583.79</v>
      </c>
      <c r="I505" s="55">
        <v>25</v>
      </c>
      <c r="J505" s="99">
        <v>1176.7</v>
      </c>
      <c r="K505" s="94">
        <f t="shared" si="89"/>
        <v>2910.9999999999995</v>
      </c>
      <c r="L505" s="67">
        <f t="shared" si="90"/>
        <v>451.00000000000006</v>
      </c>
      <c r="M505" s="111">
        <v>1246.4000000000001</v>
      </c>
      <c r="N505" s="65">
        <f t="shared" si="91"/>
        <v>2906.9</v>
      </c>
      <c r="O505" s="65"/>
      <c r="P505" s="65">
        <f t="shared" si="92"/>
        <v>2423.1000000000004</v>
      </c>
      <c r="Q505" s="55">
        <f t="shared" si="86"/>
        <v>3031.8900000000003</v>
      </c>
      <c r="R505" s="55">
        <f t="shared" si="87"/>
        <v>6268.9</v>
      </c>
      <c r="S505" s="65">
        <f t="shared" si="88"/>
        <v>37968.11</v>
      </c>
      <c r="T505" s="68" t="s">
        <v>41</v>
      </c>
    </row>
    <row r="506" spans="1:20" s="35" customFormat="1" x14ac:dyDescent="0.25">
      <c r="A506" s="81">
        <v>500</v>
      </c>
      <c r="B506" s="51" t="s">
        <v>707</v>
      </c>
      <c r="C506" s="51" t="s">
        <v>845</v>
      </c>
      <c r="D506" s="51" t="s">
        <v>695</v>
      </c>
      <c r="E506" s="51" t="s">
        <v>107</v>
      </c>
      <c r="F506" s="52" t="s">
        <v>851</v>
      </c>
      <c r="G506" s="63">
        <v>42000</v>
      </c>
      <c r="H506" s="63">
        <v>467.6</v>
      </c>
      <c r="I506" s="55">
        <v>25</v>
      </c>
      <c r="J506" s="99">
        <v>1205.4000000000001</v>
      </c>
      <c r="K506" s="94">
        <f t="shared" si="89"/>
        <v>2981.9999999999995</v>
      </c>
      <c r="L506" s="67">
        <f t="shared" si="90"/>
        <v>462.00000000000006</v>
      </c>
      <c r="M506" s="111">
        <v>1276.8</v>
      </c>
      <c r="N506" s="65">
        <f t="shared" si="91"/>
        <v>2977.8</v>
      </c>
      <c r="O506" s="65"/>
      <c r="P506" s="65">
        <f t="shared" si="92"/>
        <v>2482.1999999999998</v>
      </c>
      <c r="Q506" s="55">
        <f t="shared" si="86"/>
        <v>2974.8</v>
      </c>
      <c r="R506" s="55">
        <f t="shared" si="87"/>
        <v>6421.7999999999993</v>
      </c>
      <c r="S506" s="65">
        <f t="shared" si="88"/>
        <v>39025.199999999997</v>
      </c>
      <c r="T506" s="68" t="s">
        <v>41</v>
      </c>
    </row>
    <row r="507" spans="1:20" s="35" customFormat="1" x14ac:dyDescent="0.25">
      <c r="A507" s="81">
        <v>501</v>
      </c>
      <c r="B507" s="51" t="s">
        <v>696</v>
      </c>
      <c r="C507" s="51" t="s">
        <v>844</v>
      </c>
      <c r="D507" s="51" t="s">
        <v>695</v>
      </c>
      <c r="E507" s="51" t="s">
        <v>96</v>
      </c>
      <c r="F507" s="52" t="s">
        <v>852</v>
      </c>
      <c r="G507" s="63">
        <v>25000</v>
      </c>
      <c r="H507" s="64">
        <v>0</v>
      </c>
      <c r="I507" s="55">
        <v>25</v>
      </c>
      <c r="J507" s="99">
        <v>717.5</v>
      </c>
      <c r="K507" s="94">
        <f t="shared" si="89"/>
        <v>1774.9999999999998</v>
      </c>
      <c r="L507" s="67">
        <f t="shared" si="90"/>
        <v>275</v>
      </c>
      <c r="M507" s="111">
        <v>760</v>
      </c>
      <c r="N507" s="65">
        <f t="shared" si="91"/>
        <v>1772.5000000000002</v>
      </c>
      <c r="O507" s="65"/>
      <c r="P507" s="65">
        <f t="shared" si="92"/>
        <v>1477.5</v>
      </c>
      <c r="Q507" s="55">
        <f t="shared" si="86"/>
        <v>1502.5</v>
      </c>
      <c r="R507" s="55">
        <f t="shared" si="87"/>
        <v>3822.5</v>
      </c>
      <c r="S507" s="65">
        <f t="shared" si="88"/>
        <v>23497.5</v>
      </c>
      <c r="T507" s="68" t="s">
        <v>41</v>
      </c>
    </row>
    <row r="508" spans="1:20" s="35" customFormat="1" x14ac:dyDescent="0.25">
      <c r="A508" s="81">
        <v>502</v>
      </c>
      <c r="B508" s="51" t="s">
        <v>701</v>
      </c>
      <c r="C508" s="51" t="s">
        <v>844</v>
      </c>
      <c r="D508" s="51" t="s">
        <v>695</v>
      </c>
      <c r="E508" s="51" t="s">
        <v>108</v>
      </c>
      <c r="F508" s="52" t="s">
        <v>852</v>
      </c>
      <c r="G508" s="63">
        <v>25000</v>
      </c>
      <c r="H508" s="64">
        <v>0</v>
      </c>
      <c r="I508" s="55">
        <v>25</v>
      </c>
      <c r="J508" s="99">
        <v>717.5</v>
      </c>
      <c r="K508" s="94">
        <f t="shared" si="89"/>
        <v>1774.9999999999998</v>
      </c>
      <c r="L508" s="67">
        <f t="shared" si="90"/>
        <v>275</v>
      </c>
      <c r="M508" s="111">
        <v>760</v>
      </c>
      <c r="N508" s="65">
        <f t="shared" si="91"/>
        <v>1772.5000000000002</v>
      </c>
      <c r="O508" s="65"/>
      <c r="P508" s="65">
        <f t="shared" si="92"/>
        <v>1477.5</v>
      </c>
      <c r="Q508" s="55">
        <f t="shared" si="86"/>
        <v>1502.5</v>
      </c>
      <c r="R508" s="55">
        <f t="shared" si="87"/>
        <v>3822.5</v>
      </c>
      <c r="S508" s="65">
        <f t="shared" si="88"/>
        <v>23497.5</v>
      </c>
      <c r="T508" s="68" t="s">
        <v>41</v>
      </c>
    </row>
    <row r="509" spans="1:20" s="35" customFormat="1" x14ac:dyDescent="0.25">
      <c r="A509" s="81">
        <v>503</v>
      </c>
      <c r="B509" s="51" t="s">
        <v>698</v>
      </c>
      <c r="C509" s="51" t="s">
        <v>844</v>
      </c>
      <c r="D509" s="51" t="s">
        <v>695</v>
      </c>
      <c r="E509" s="51" t="s">
        <v>35</v>
      </c>
      <c r="F509" s="52" t="s">
        <v>852</v>
      </c>
      <c r="G509" s="63">
        <v>25000</v>
      </c>
      <c r="H509" s="64">
        <v>0</v>
      </c>
      <c r="I509" s="55">
        <v>25</v>
      </c>
      <c r="J509" s="99">
        <v>717.5</v>
      </c>
      <c r="K509" s="94">
        <f t="shared" si="89"/>
        <v>1774.9999999999998</v>
      </c>
      <c r="L509" s="67">
        <f t="shared" si="90"/>
        <v>275</v>
      </c>
      <c r="M509" s="111">
        <v>760</v>
      </c>
      <c r="N509" s="65">
        <f t="shared" si="91"/>
        <v>1772.5000000000002</v>
      </c>
      <c r="O509" s="65"/>
      <c r="P509" s="65">
        <f t="shared" si="92"/>
        <v>1477.5</v>
      </c>
      <c r="Q509" s="55">
        <f t="shared" si="86"/>
        <v>1502.5</v>
      </c>
      <c r="R509" s="55">
        <f t="shared" si="87"/>
        <v>3822.5</v>
      </c>
      <c r="S509" s="65">
        <f t="shared" si="88"/>
        <v>23497.5</v>
      </c>
      <c r="T509" s="68" t="s">
        <v>41</v>
      </c>
    </row>
    <row r="510" spans="1:20" s="35" customFormat="1" x14ac:dyDescent="0.25">
      <c r="A510" s="81">
        <v>504</v>
      </c>
      <c r="B510" s="51" t="s">
        <v>700</v>
      </c>
      <c r="C510" s="51" t="s">
        <v>844</v>
      </c>
      <c r="D510" s="51" t="s">
        <v>695</v>
      </c>
      <c r="E510" s="51" t="s">
        <v>35</v>
      </c>
      <c r="F510" s="52" t="s">
        <v>852</v>
      </c>
      <c r="G510" s="63">
        <v>25000</v>
      </c>
      <c r="H510" s="64">
        <v>0</v>
      </c>
      <c r="I510" s="55">
        <v>25</v>
      </c>
      <c r="J510" s="99">
        <v>717.5</v>
      </c>
      <c r="K510" s="94">
        <f t="shared" si="89"/>
        <v>1774.9999999999998</v>
      </c>
      <c r="L510" s="67">
        <f t="shared" si="90"/>
        <v>275</v>
      </c>
      <c r="M510" s="111">
        <v>760</v>
      </c>
      <c r="N510" s="65">
        <f t="shared" si="91"/>
        <v>1772.5000000000002</v>
      </c>
      <c r="O510" s="65"/>
      <c r="P510" s="65">
        <f t="shared" si="92"/>
        <v>1477.5</v>
      </c>
      <c r="Q510" s="55">
        <f t="shared" si="86"/>
        <v>1502.5</v>
      </c>
      <c r="R510" s="55">
        <f t="shared" si="87"/>
        <v>3822.5</v>
      </c>
      <c r="S510" s="65">
        <f t="shared" si="88"/>
        <v>23497.5</v>
      </c>
      <c r="T510" s="68" t="s">
        <v>41</v>
      </c>
    </row>
    <row r="511" spans="1:20" s="35" customFormat="1" x14ac:dyDescent="0.25">
      <c r="A511" s="81">
        <v>505</v>
      </c>
      <c r="B511" s="51" t="s">
        <v>706</v>
      </c>
      <c r="C511" s="51" t="s">
        <v>845</v>
      </c>
      <c r="D511" s="51" t="s">
        <v>695</v>
      </c>
      <c r="E511" s="51" t="s">
        <v>35</v>
      </c>
      <c r="F511" s="52" t="s">
        <v>852</v>
      </c>
      <c r="G511" s="63">
        <v>25000</v>
      </c>
      <c r="H511" s="64">
        <v>0</v>
      </c>
      <c r="I511" s="55">
        <v>25</v>
      </c>
      <c r="J511" s="99">
        <v>717.5</v>
      </c>
      <c r="K511" s="94">
        <f t="shared" si="89"/>
        <v>1774.9999999999998</v>
      </c>
      <c r="L511" s="67">
        <f t="shared" si="90"/>
        <v>275</v>
      </c>
      <c r="M511" s="111">
        <v>760</v>
      </c>
      <c r="N511" s="65">
        <f t="shared" si="91"/>
        <v>1772.5000000000002</v>
      </c>
      <c r="O511" s="65"/>
      <c r="P511" s="65">
        <f t="shared" si="92"/>
        <v>1477.5</v>
      </c>
      <c r="Q511" s="55">
        <f t="shared" si="86"/>
        <v>1502.5</v>
      </c>
      <c r="R511" s="55">
        <f t="shared" si="87"/>
        <v>3822.5</v>
      </c>
      <c r="S511" s="65">
        <f t="shared" si="88"/>
        <v>23497.5</v>
      </c>
      <c r="T511" s="68" t="s">
        <v>41</v>
      </c>
    </row>
    <row r="512" spans="1:20" s="35" customFormat="1" x14ac:dyDescent="0.25">
      <c r="A512" s="81">
        <v>506</v>
      </c>
      <c r="B512" s="51" t="s">
        <v>712</v>
      </c>
      <c r="C512" s="51" t="s">
        <v>844</v>
      </c>
      <c r="D512" s="51" t="s">
        <v>695</v>
      </c>
      <c r="E512" s="51" t="s">
        <v>64</v>
      </c>
      <c r="F512" s="52" t="s">
        <v>851</v>
      </c>
      <c r="G512" s="63">
        <v>25000</v>
      </c>
      <c r="H512" s="64">
        <v>0</v>
      </c>
      <c r="I512" s="55">
        <v>25</v>
      </c>
      <c r="J512" s="99">
        <v>717.5</v>
      </c>
      <c r="K512" s="94">
        <f t="shared" si="89"/>
        <v>1774.9999999999998</v>
      </c>
      <c r="L512" s="67">
        <f t="shared" si="90"/>
        <v>275</v>
      </c>
      <c r="M512" s="111">
        <v>760</v>
      </c>
      <c r="N512" s="65">
        <f t="shared" si="91"/>
        <v>1772.5000000000002</v>
      </c>
      <c r="O512" s="65"/>
      <c r="P512" s="65">
        <f t="shared" si="92"/>
        <v>1477.5</v>
      </c>
      <c r="Q512" s="55">
        <f t="shared" si="86"/>
        <v>1502.5</v>
      </c>
      <c r="R512" s="55">
        <f t="shared" si="87"/>
        <v>3822.5</v>
      </c>
      <c r="S512" s="65">
        <f t="shared" si="88"/>
        <v>23497.5</v>
      </c>
      <c r="T512" s="68" t="s">
        <v>41</v>
      </c>
    </row>
    <row r="513" spans="1:20" s="35" customFormat="1" x14ac:dyDescent="0.25">
      <c r="A513" s="81">
        <v>507</v>
      </c>
      <c r="B513" s="51" t="s">
        <v>973</v>
      </c>
      <c r="C513" s="51" t="s">
        <v>844</v>
      </c>
      <c r="D513" s="51" t="s">
        <v>695</v>
      </c>
      <c r="E513" s="51" t="s">
        <v>35</v>
      </c>
      <c r="F513" s="52" t="s">
        <v>851</v>
      </c>
      <c r="G513" s="63">
        <v>25000</v>
      </c>
      <c r="H513" s="54">
        <v>0</v>
      </c>
      <c r="I513" s="55">
        <v>25</v>
      </c>
      <c r="J513" s="99">
        <v>717.5</v>
      </c>
      <c r="K513" s="94">
        <f t="shared" si="89"/>
        <v>1774.9999999999998</v>
      </c>
      <c r="L513" s="67">
        <f t="shared" si="90"/>
        <v>275</v>
      </c>
      <c r="M513" s="111">
        <v>760</v>
      </c>
      <c r="N513" s="65">
        <f t="shared" si="91"/>
        <v>1772.5000000000002</v>
      </c>
      <c r="O513" s="65"/>
      <c r="P513" s="65">
        <f t="shared" si="92"/>
        <v>1477.5</v>
      </c>
      <c r="Q513" s="55">
        <f t="shared" si="86"/>
        <v>1502.5</v>
      </c>
      <c r="R513" s="55">
        <f t="shared" si="87"/>
        <v>3822.5</v>
      </c>
      <c r="S513" s="65">
        <f t="shared" si="88"/>
        <v>23497.5</v>
      </c>
      <c r="T513" s="68" t="s">
        <v>41</v>
      </c>
    </row>
    <row r="514" spans="1:20" s="35" customFormat="1" x14ac:dyDescent="0.25">
      <c r="A514" s="81">
        <v>508</v>
      </c>
      <c r="B514" s="51" t="s">
        <v>699</v>
      </c>
      <c r="C514" s="51" t="s">
        <v>844</v>
      </c>
      <c r="D514" s="51" t="s">
        <v>695</v>
      </c>
      <c r="E514" s="51" t="s">
        <v>61</v>
      </c>
      <c r="F514" s="52" t="s">
        <v>852</v>
      </c>
      <c r="G514" s="63">
        <v>25000</v>
      </c>
      <c r="H514" s="64">
        <v>0</v>
      </c>
      <c r="I514" s="55">
        <v>25</v>
      </c>
      <c r="J514" s="99">
        <v>717.5</v>
      </c>
      <c r="K514" s="94">
        <f t="shared" si="89"/>
        <v>1774.9999999999998</v>
      </c>
      <c r="L514" s="67">
        <f t="shared" si="90"/>
        <v>275</v>
      </c>
      <c r="M514" s="111">
        <v>760</v>
      </c>
      <c r="N514" s="65">
        <f t="shared" si="91"/>
        <v>1772.5000000000002</v>
      </c>
      <c r="O514" s="65"/>
      <c r="P514" s="65">
        <f t="shared" si="92"/>
        <v>1477.5</v>
      </c>
      <c r="Q514" s="55">
        <f t="shared" ref="Q514:Q576" si="93">+H514+I514+J514+M514+O514</f>
        <v>1502.5</v>
      </c>
      <c r="R514" s="55">
        <f t="shared" ref="R514:R576" si="94">+K514+L514+N514</f>
        <v>3822.5</v>
      </c>
      <c r="S514" s="65">
        <f t="shared" si="88"/>
        <v>23497.5</v>
      </c>
      <c r="T514" s="68" t="s">
        <v>41</v>
      </c>
    </row>
    <row r="515" spans="1:20" s="35" customFormat="1" x14ac:dyDescent="0.25">
      <c r="A515" s="81">
        <v>509</v>
      </c>
      <c r="B515" s="51" t="s">
        <v>708</v>
      </c>
      <c r="C515" s="51" t="s">
        <v>844</v>
      </c>
      <c r="D515" s="51" t="s">
        <v>695</v>
      </c>
      <c r="E515" s="51" t="s">
        <v>58</v>
      </c>
      <c r="F515" s="52" t="s">
        <v>852</v>
      </c>
      <c r="G515" s="63">
        <v>25000</v>
      </c>
      <c r="H515" s="64">
        <v>0</v>
      </c>
      <c r="I515" s="55">
        <v>25</v>
      </c>
      <c r="J515" s="99">
        <v>717.5</v>
      </c>
      <c r="K515" s="94">
        <f t="shared" si="89"/>
        <v>1774.9999999999998</v>
      </c>
      <c r="L515" s="67">
        <f t="shared" si="90"/>
        <v>275</v>
      </c>
      <c r="M515" s="111">
        <v>760</v>
      </c>
      <c r="N515" s="65">
        <f t="shared" si="91"/>
        <v>1772.5000000000002</v>
      </c>
      <c r="O515" s="65"/>
      <c r="P515" s="65">
        <f t="shared" si="92"/>
        <v>1477.5</v>
      </c>
      <c r="Q515" s="55">
        <f t="shared" si="93"/>
        <v>1502.5</v>
      </c>
      <c r="R515" s="55">
        <f t="shared" si="94"/>
        <v>3822.5</v>
      </c>
      <c r="S515" s="65">
        <f t="shared" si="88"/>
        <v>23497.5</v>
      </c>
      <c r="T515" s="68" t="s">
        <v>41</v>
      </c>
    </row>
    <row r="516" spans="1:20" s="35" customFormat="1" x14ac:dyDescent="0.25">
      <c r="A516" s="81">
        <v>510</v>
      </c>
      <c r="B516" s="51" t="s">
        <v>704</v>
      </c>
      <c r="C516" s="51" t="s">
        <v>844</v>
      </c>
      <c r="D516" s="51" t="s">
        <v>695</v>
      </c>
      <c r="E516" s="51" t="s">
        <v>124</v>
      </c>
      <c r="F516" s="52" t="s">
        <v>852</v>
      </c>
      <c r="G516" s="63">
        <v>25000</v>
      </c>
      <c r="H516" s="64">
        <v>0</v>
      </c>
      <c r="I516" s="55">
        <v>25</v>
      </c>
      <c r="J516" s="99">
        <v>717.5</v>
      </c>
      <c r="K516" s="94">
        <f t="shared" si="89"/>
        <v>1774.9999999999998</v>
      </c>
      <c r="L516" s="67">
        <f t="shared" si="90"/>
        <v>275</v>
      </c>
      <c r="M516" s="111">
        <v>760</v>
      </c>
      <c r="N516" s="65">
        <f t="shared" si="91"/>
        <v>1772.5000000000002</v>
      </c>
      <c r="O516" s="65"/>
      <c r="P516" s="65">
        <f t="shared" si="92"/>
        <v>1477.5</v>
      </c>
      <c r="Q516" s="55">
        <f t="shared" si="93"/>
        <v>1502.5</v>
      </c>
      <c r="R516" s="55">
        <f t="shared" si="94"/>
        <v>3822.5</v>
      </c>
      <c r="S516" s="65">
        <f t="shared" si="88"/>
        <v>23497.5</v>
      </c>
      <c r="T516" s="68" t="s">
        <v>41</v>
      </c>
    </row>
    <row r="517" spans="1:20" s="35" customFormat="1" x14ac:dyDescent="0.25">
      <c r="A517" s="81">
        <v>511</v>
      </c>
      <c r="B517" s="51" t="s">
        <v>934</v>
      </c>
      <c r="C517" s="51" t="s">
        <v>845</v>
      </c>
      <c r="D517" s="51" t="s">
        <v>695</v>
      </c>
      <c r="E517" s="51" t="s">
        <v>131</v>
      </c>
      <c r="F517" s="52" t="s">
        <v>852</v>
      </c>
      <c r="G517" s="63">
        <v>50500</v>
      </c>
      <c r="H517" s="121">
        <v>1924.57</v>
      </c>
      <c r="I517" s="55">
        <v>25</v>
      </c>
      <c r="J517" s="99">
        <v>1449.35</v>
      </c>
      <c r="K517" s="94">
        <f t="shared" si="89"/>
        <v>3585.4999999999995</v>
      </c>
      <c r="L517" s="67">
        <f t="shared" si="90"/>
        <v>555.5</v>
      </c>
      <c r="M517" s="111">
        <v>1535.2</v>
      </c>
      <c r="N517" s="65">
        <f t="shared" si="91"/>
        <v>3580.4500000000003</v>
      </c>
      <c r="O517" s="65"/>
      <c r="P517" s="65">
        <f t="shared" si="92"/>
        <v>2984.55</v>
      </c>
      <c r="Q517" s="55">
        <f t="shared" si="93"/>
        <v>4934.12</v>
      </c>
      <c r="R517" s="55">
        <f t="shared" si="94"/>
        <v>7721.4500000000007</v>
      </c>
      <c r="S517" s="65">
        <f t="shared" si="88"/>
        <v>45565.88</v>
      </c>
      <c r="T517" s="68" t="s">
        <v>41</v>
      </c>
    </row>
    <row r="518" spans="1:20" s="35" customFormat="1" x14ac:dyDescent="0.25">
      <c r="A518" s="81">
        <v>512</v>
      </c>
      <c r="B518" s="51" t="s">
        <v>711</v>
      </c>
      <c r="C518" s="51" t="s">
        <v>844</v>
      </c>
      <c r="D518" s="51" t="s">
        <v>695</v>
      </c>
      <c r="E518" s="51" t="s">
        <v>167</v>
      </c>
      <c r="F518" s="52" t="s">
        <v>848</v>
      </c>
      <c r="G518" s="63">
        <v>16000</v>
      </c>
      <c r="H518" s="64">
        <v>0</v>
      </c>
      <c r="I518" s="55">
        <v>25</v>
      </c>
      <c r="J518" s="99">
        <v>459.2</v>
      </c>
      <c r="K518" s="94">
        <f t="shared" si="89"/>
        <v>1136</v>
      </c>
      <c r="L518" s="67">
        <f t="shared" si="90"/>
        <v>176.00000000000003</v>
      </c>
      <c r="M518" s="111">
        <v>486.4</v>
      </c>
      <c r="N518" s="65">
        <f t="shared" si="91"/>
        <v>1134.4000000000001</v>
      </c>
      <c r="O518" s="65"/>
      <c r="P518" s="65">
        <f t="shared" si="92"/>
        <v>945.59999999999991</v>
      </c>
      <c r="Q518" s="55">
        <f t="shared" si="93"/>
        <v>970.59999999999991</v>
      </c>
      <c r="R518" s="55">
        <f t="shared" si="94"/>
        <v>2446.4</v>
      </c>
      <c r="S518" s="65">
        <f t="shared" si="88"/>
        <v>15029.4</v>
      </c>
      <c r="T518" s="68" t="s">
        <v>41</v>
      </c>
    </row>
    <row r="519" spans="1:20" s="44" customFormat="1" x14ac:dyDescent="0.25">
      <c r="A519" s="81">
        <v>513</v>
      </c>
      <c r="B519" s="51" t="s">
        <v>543</v>
      </c>
      <c r="C519" s="51" t="s">
        <v>844</v>
      </c>
      <c r="D519" s="51" t="s">
        <v>226</v>
      </c>
      <c r="E519" s="51" t="s">
        <v>776</v>
      </c>
      <c r="F519" s="52" t="s">
        <v>852</v>
      </c>
      <c r="G519" s="53">
        <v>85000</v>
      </c>
      <c r="H519" s="53">
        <v>8148.13</v>
      </c>
      <c r="I519" s="55">
        <v>25</v>
      </c>
      <c r="J519" s="98">
        <v>2439.5</v>
      </c>
      <c r="K519" s="91">
        <f t="shared" si="89"/>
        <v>6034.9999999999991</v>
      </c>
      <c r="L519" s="67">
        <v>953.69</v>
      </c>
      <c r="M519" s="97">
        <v>2584</v>
      </c>
      <c r="N519" s="55">
        <f t="shared" si="91"/>
        <v>6026.5</v>
      </c>
      <c r="O519" s="55"/>
      <c r="P519" s="55">
        <f t="shared" si="92"/>
        <v>5023.5</v>
      </c>
      <c r="Q519" s="55">
        <f t="shared" si="93"/>
        <v>13196.630000000001</v>
      </c>
      <c r="R519" s="55">
        <f t="shared" si="94"/>
        <v>13015.189999999999</v>
      </c>
      <c r="S519" s="55">
        <f t="shared" si="88"/>
        <v>71803.37</v>
      </c>
      <c r="T519" s="68" t="s">
        <v>41</v>
      </c>
    </row>
    <row r="520" spans="1:20" s="35" customFormat="1" x14ac:dyDescent="0.25">
      <c r="A520" s="81">
        <v>514</v>
      </c>
      <c r="B520" s="51" t="s">
        <v>659</v>
      </c>
      <c r="C520" s="51" t="s">
        <v>844</v>
      </c>
      <c r="D520" s="51" t="s">
        <v>226</v>
      </c>
      <c r="E520" s="51" t="s">
        <v>779</v>
      </c>
      <c r="F520" s="52" t="s">
        <v>852</v>
      </c>
      <c r="G520" s="53">
        <v>75000</v>
      </c>
      <c r="H520" s="53">
        <v>5623.19</v>
      </c>
      <c r="I520" s="55">
        <v>25</v>
      </c>
      <c r="J520" s="98">
        <v>2152.5</v>
      </c>
      <c r="K520" s="91">
        <f t="shared" si="89"/>
        <v>5324.9999999999991</v>
      </c>
      <c r="L520" s="67">
        <f t="shared" si="90"/>
        <v>825.00000000000011</v>
      </c>
      <c r="M520" s="97">
        <v>2280</v>
      </c>
      <c r="N520" s="55">
        <f t="shared" si="91"/>
        <v>5317.5</v>
      </c>
      <c r="O520" s="55"/>
      <c r="P520" s="55">
        <f t="shared" si="92"/>
        <v>4432.5</v>
      </c>
      <c r="Q520" s="55">
        <f t="shared" si="93"/>
        <v>10080.689999999999</v>
      </c>
      <c r="R520" s="55">
        <f t="shared" si="94"/>
        <v>11467.5</v>
      </c>
      <c r="S520" s="55">
        <f t="shared" si="88"/>
        <v>64919.31</v>
      </c>
      <c r="T520" s="68" t="s">
        <v>41</v>
      </c>
    </row>
    <row r="521" spans="1:20" s="35" customFormat="1" x14ac:dyDescent="0.25">
      <c r="A521" s="81">
        <v>515</v>
      </c>
      <c r="B521" s="51" t="s">
        <v>635</v>
      </c>
      <c r="C521" s="51" t="s">
        <v>845</v>
      </c>
      <c r="D521" s="51" t="s">
        <v>226</v>
      </c>
      <c r="E521" s="51" t="s">
        <v>131</v>
      </c>
      <c r="F521" s="52" t="s">
        <v>852</v>
      </c>
      <c r="G521" s="53">
        <v>70000</v>
      </c>
      <c r="H521" s="53">
        <v>5025.38</v>
      </c>
      <c r="I521" s="55">
        <v>25</v>
      </c>
      <c r="J521" s="98">
        <v>2009</v>
      </c>
      <c r="K521" s="91">
        <f t="shared" si="89"/>
        <v>4970</v>
      </c>
      <c r="L521" s="67">
        <f t="shared" si="90"/>
        <v>770.00000000000011</v>
      </c>
      <c r="M521" s="97">
        <v>2128</v>
      </c>
      <c r="N521" s="55">
        <f t="shared" si="91"/>
        <v>4963</v>
      </c>
      <c r="O521" s="55"/>
      <c r="P521" s="55">
        <f t="shared" si="92"/>
        <v>4137</v>
      </c>
      <c r="Q521" s="55">
        <f t="shared" si="93"/>
        <v>9187.380000000001</v>
      </c>
      <c r="R521" s="55">
        <f t="shared" si="94"/>
        <v>10703</v>
      </c>
      <c r="S521" s="55">
        <f t="shared" si="88"/>
        <v>60812.619999999995</v>
      </c>
      <c r="T521" s="68" t="s">
        <v>41</v>
      </c>
    </row>
    <row r="522" spans="1:20" s="35" customFormat="1" x14ac:dyDescent="0.25">
      <c r="A522" s="81">
        <v>516</v>
      </c>
      <c r="B522" s="51" t="s">
        <v>650</v>
      </c>
      <c r="C522" s="51" t="s">
        <v>844</v>
      </c>
      <c r="D522" s="51" t="s">
        <v>226</v>
      </c>
      <c r="E522" s="51" t="s">
        <v>131</v>
      </c>
      <c r="F522" s="52" t="s">
        <v>852</v>
      </c>
      <c r="G522" s="53">
        <v>70000</v>
      </c>
      <c r="H522" s="53">
        <v>5368.48</v>
      </c>
      <c r="I522" s="55">
        <v>25</v>
      </c>
      <c r="J522" s="98">
        <v>2009</v>
      </c>
      <c r="K522" s="91">
        <f t="shared" si="89"/>
        <v>4970</v>
      </c>
      <c r="L522" s="67">
        <f t="shared" si="90"/>
        <v>770.00000000000011</v>
      </c>
      <c r="M522" s="97">
        <v>2128</v>
      </c>
      <c r="N522" s="55">
        <f t="shared" si="91"/>
        <v>4963</v>
      </c>
      <c r="O522" s="55"/>
      <c r="P522" s="55">
        <f t="shared" si="92"/>
        <v>4137</v>
      </c>
      <c r="Q522" s="55">
        <f t="shared" si="93"/>
        <v>9530.48</v>
      </c>
      <c r="R522" s="55">
        <f t="shared" si="94"/>
        <v>10703</v>
      </c>
      <c r="S522" s="55">
        <f t="shared" si="88"/>
        <v>60469.520000000004</v>
      </c>
      <c r="T522" s="68" t="s">
        <v>41</v>
      </c>
    </row>
    <row r="523" spans="1:20" s="35" customFormat="1" x14ac:dyDescent="0.25">
      <c r="A523" s="81">
        <v>517</v>
      </c>
      <c r="B523" s="51" t="s">
        <v>652</v>
      </c>
      <c r="C523" s="51" t="s">
        <v>844</v>
      </c>
      <c r="D523" s="51" t="s">
        <v>226</v>
      </c>
      <c r="E523" s="51" t="s">
        <v>131</v>
      </c>
      <c r="F523" s="52" t="s">
        <v>852</v>
      </c>
      <c r="G523" s="53">
        <v>70000</v>
      </c>
      <c r="H523" s="53">
        <v>5368.48</v>
      </c>
      <c r="I523" s="55">
        <v>25</v>
      </c>
      <c r="J523" s="98">
        <v>2009</v>
      </c>
      <c r="K523" s="91">
        <f t="shared" si="89"/>
        <v>4970</v>
      </c>
      <c r="L523" s="67">
        <f t="shared" si="90"/>
        <v>770.00000000000011</v>
      </c>
      <c r="M523" s="97">
        <v>2128</v>
      </c>
      <c r="N523" s="55">
        <f t="shared" si="91"/>
        <v>4963</v>
      </c>
      <c r="O523" s="55"/>
      <c r="P523" s="55">
        <f t="shared" si="92"/>
        <v>4137</v>
      </c>
      <c r="Q523" s="55">
        <f t="shared" si="93"/>
        <v>9530.48</v>
      </c>
      <c r="R523" s="55">
        <f t="shared" si="94"/>
        <v>10703</v>
      </c>
      <c r="S523" s="55">
        <f t="shared" si="88"/>
        <v>60469.520000000004</v>
      </c>
      <c r="T523" s="68" t="s">
        <v>41</v>
      </c>
    </row>
    <row r="524" spans="1:20" s="35" customFormat="1" x14ac:dyDescent="0.25">
      <c r="A524" s="81">
        <v>518</v>
      </c>
      <c r="B524" s="51" t="s">
        <v>654</v>
      </c>
      <c r="C524" s="51" t="s">
        <v>845</v>
      </c>
      <c r="D524" s="51" t="s">
        <v>226</v>
      </c>
      <c r="E524" s="51" t="s">
        <v>131</v>
      </c>
      <c r="F524" s="52" t="s">
        <v>852</v>
      </c>
      <c r="G524" s="53">
        <v>70000</v>
      </c>
      <c r="H524" s="53">
        <v>5368.48</v>
      </c>
      <c r="I524" s="55">
        <v>25</v>
      </c>
      <c r="J524" s="98">
        <v>2009</v>
      </c>
      <c r="K524" s="91">
        <f t="shared" si="89"/>
        <v>4970</v>
      </c>
      <c r="L524" s="67">
        <f t="shared" si="90"/>
        <v>770.00000000000011</v>
      </c>
      <c r="M524" s="97">
        <v>2128</v>
      </c>
      <c r="N524" s="55">
        <f t="shared" si="91"/>
        <v>4963</v>
      </c>
      <c r="O524" s="55"/>
      <c r="P524" s="55">
        <f t="shared" si="92"/>
        <v>4137</v>
      </c>
      <c r="Q524" s="55">
        <f t="shared" si="93"/>
        <v>9530.48</v>
      </c>
      <c r="R524" s="55">
        <f t="shared" si="94"/>
        <v>10703</v>
      </c>
      <c r="S524" s="55">
        <f t="shared" si="88"/>
        <v>60469.520000000004</v>
      </c>
      <c r="T524" s="68" t="s">
        <v>41</v>
      </c>
    </row>
    <row r="525" spans="1:20" s="35" customFormat="1" x14ac:dyDescent="0.25">
      <c r="A525" s="81">
        <v>519</v>
      </c>
      <c r="B525" s="51" t="s">
        <v>658</v>
      </c>
      <c r="C525" s="51" t="s">
        <v>844</v>
      </c>
      <c r="D525" s="51" t="s">
        <v>226</v>
      </c>
      <c r="E525" s="51" t="s">
        <v>131</v>
      </c>
      <c r="F525" s="52" t="s">
        <v>852</v>
      </c>
      <c r="G525" s="53">
        <v>70000</v>
      </c>
      <c r="H525" s="53">
        <v>5368.48</v>
      </c>
      <c r="I525" s="55">
        <v>25</v>
      </c>
      <c r="J525" s="98">
        <v>2009</v>
      </c>
      <c r="K525" s="91">
        <f t="shared" si="89"/>
        <v>4970</v>
      </c>
      <c r="L525" s="67">
        <f t="shared" si="90"/>
        <v>770.00000000000011</v>
      </c>
      <c r="M525" s="97">
        <v>2128</v>
      </c>
      <c r="N525" s="55">
        <f t="shared" si="91"/>
        <v>4963</v>
      </c>
      <c r="O525" s="55"/>
      <c r="P525" s="55">
        <f t="shared" si="92"/>
        <v>4137</v>
      </c>
      <c r="Q525" s="55">
        <f t="shared" si="93"/>
        <v>9530.48</v>
      </c>
      <c r="R525" s="55">
        <f t="shared" si="94"/>
        <v>10703</v>
      </c>
      <c r="S525" s="55">
        <f t="shared" si="88"/>
        <v>60469.520000000004</v>
      </c>
      <c r="T525" s="68" t="s">
        <v>41</v>
      </c>
    </row>
    <row r="526" spans="1:20" s="35" customFormat="1" x14ac:dyDescent="0.25">
      <c r="A526" s="81">
        <v>520</v>
      </c>
      <c r="B526" s="51" t="s">
        <v>660</v>
      </c>
      <c r="C526" s="51" t="s">
        <v>844</v>
      </c>
      <c r="D526" s="51" t="s">
        <v>226</v>
      </c>
      <c r="E526" s="51" t="s">
        <v>131</v>
      </c>
      <c r="F526" s="52" t="s">
        <v>852</v>
      </c>
      <c r="G526" s="53">
        <v>70000</v>
      </c>
      <c r="H526" s="53">
        <v>5025.38</v>
      </c>
      <c r="I526" s="55">
        <v>25</v>
      </c>
      <c r="J526" s="98">
        <v>2009</v>
      </c>
      <c r="K526" s="91">
        <f t="shared" si="89"/>
        <v>4970</v>
      </c>
      <c r="L526" s="67">
        <f t="shared" si="90"/>
        <v>770.00000000000011</v>
      </c>
      <c r="M526" s="97">
        <v>2128</v>
      </c>
      <c r="N526" s="55">
        <f t="shared" si="91"/>
        <v>4963</v>
      </c>
      <c r="O526" s="55"/>
      <c r="P526" s="55">
        <f t="shared" si="92"/>
        <v>4137</v>
      </c>
      <c r="Q526" s="55">
        <f t="shared" si="93"/>
        <v>9187.380000000001</v>
      </c>
      <c r="R526" s="55">
        <f t="shared" si="94"/>
        <v>10703</v>
      </c>
      <c r="S526" s="55">
        <f t="shared" si="88"/>
        <v>60812.619999999995</v>
      </c>
      <c r="T526" s="68" t="s">
        <v>41</v>
      </c>
    </row>
    <row r="527" spans="1:20" s="44" customFormat="1" x14ac:dyDescent="0.25">
      <c r="A527" s="81">
        <v>521</v>
      </c>
      <c r="B527" s="51" t="s">
        <v>587</v>
      </c>
      <c r="C527" s="51" t="s">
        <v>844</v>
      </c>
      <c r="D527" s="51" t="s">
        <v>226</v>
      </c>
      <c r="E527" s="51" t="s">
        <v>131</v>
      </c>
      <c r="F527" s="52" t="s">
        <v>852</v>
      </c>
      <c r="G527" s="63">
        <v>70000</v>
      </c>
      <c r="H527" s="63">
        <v>5025.38</v>
      </c>
      <c r="I527" s="55">
        <v>25</v>
      </c>
      <c r="J527" s="99">
        <v>2009</v>
      </c>
      <c r="K527" s="94">
        <f t="shared" si="89"/>
        <v>4970</v>
      </c>
      <c r="L527" s="67">
        <f t="shared" si="90"/>
        <v>770.00000000000011</v>
      </c>
      <c r="M527" s="111">
        <v>2128</v>
      </c>
      <c r="N527" s="65">
        <f t="shared" si="91"/>
        <v>4963</v>
      </c>
      <c r="O527" s="65"/>
      <c r="P527" s="65">
        <f t="shared" si="92"/>
        <v>4137</v>
      </c>
      <c r="Q527" s="55">
        <f t="shared" si="93"/>
        <v>9187.380000000001</v>
      </c>
      <c r="R527" s="55">
        <f t="shared" si="94"/>
        <v>10703</v>
      </c>
      <c r="S527" s="65">
        <f t="shared" si="88"/>
        <v>60812.619999999995</v>
      </c>
      <c r="T527" s="68" t="s">
        <v>41</v>
      </c>
    </row>
    <row r="528" spans="1:20" s="44" customFormat="1" x14ac:dyDescent="0.25">
      <c r="A528" s="81">
        <v>522</v>
      </c>
      <c r="B528" s="51" t="s">
        <v>750</v>
      </c>
      <c r="C528" s="51" t="s">
        <v>845</v>
      </c>
      <c r="D528" s="51" t="s">
        <v>226</v>
      </c>
      <c r="E528" s="51" t="s">
        <v>86</v>
      </c>
      <c r="F528" s="52" t="s">
        <v>851</v>
      </c>
      <c r="G528" s="53">
        <v>50000</v>
      </c>
      <c r="H528" s="53">
        <v>1854</v>
      </c>
      <c r="I528" s="55">
        <v>25</v>
      </c>
      <c r="J528" s="98">
        <v>1435</v>
      </c>
      <c r="K528" s="91">
        <f t="shared" si="89"/>
        <v>3549.9999999999995</v>
      </c>
      <c r="L528" s="67">
        <f t="shared" si="90"/>
        <v>550</v>
      </c>
      <c r="M528" s="97">
        <v>1520</v>
      </c>
      <c r="N528" s="55">
        <f t="shared" si="91"/>
        <v>3545.0000000000005</v>
      </c>
      <c r="O528" s="55"/>
      <c r="P528" s="55">
        <f t="shared" si="92"/>
        <v>2955</v>
      </c>
      <c r="Q528" s="55">
        <f t="shared" si="93"/>
        <v>4834</v>
      </c>
      <c r="R528" s="55">
        <f t="shared" si="94"/>
        <v>7645</v>
      </c>
      <c r="S528" s="55">
        <f t="shared" si="88"/>
        <v>45166</v>
      </c>
      <c r="T528" s="68" t="s">
        <v>41</v>
      </c>
    </row>
    <row r="529" spans="1:20" s="35" customFormat="1" x14ac:dyDescent="0.25">
      <c r="A529" s="81">
        <v>523</v>
      </c>
      <c r="B529" s="51" t="s">
        <v>642</v>
      </c>
      <c r="C529" s="51" t="s">
        <v>845</v>
      </c>
      <c r="D529" s="51" t="s">
        <v>226</v>
      </c>
      <c r="E529" s="51" t="s">
        <v>151</v>
      </c>
      <c r="F529" s="52" t="s">
        <v>852</v>
      </c>
      <c r="G529" s="53">
        <v>45000</v>
      </c>
      <c r="H529" s="54">
        <v>891.01</v>
      </c>
      <c r="I529" s="55">
        <v>25</v>
      </c>
      <c r="J529" s="98">
        <v>1291.5</v>
      </c>
      <c r="K529" s="91">
        <f t="shared" si="89"/>
        <v>3194.9999999999995</v>
      </c>
      <c r="L529" s="67">
        <f t="shared" si="90"/>
        <v>495.00000000000006</v>
      </c>
      <c r="M529" s="97">
        <v>1368</v>
      </c>
      <c r="N529" s="55">
        <f t="shared" si="91"/>
        <v>3190.5</v>
      </c>
      <c r="O529" s="55"/>
      <c r="P529" s="55">
        <f t="shared" si="92"/>
        <v>2659.5</v>
      </c>
      <c r="Q529" s="55">
        <f t="shared" si="93"/>
        <v>3575.51</v>
      </c>
      <c r="R529" s="55">
        <f t="shared" si="94"/>
        <v>6880.5</v>
      </c>
      <c r="S529" s="55">
        <f t="shared" si="88"/>
        <v>41424.49</v>
      </c>
      <c r="T529" s="68" t="s">
        <v>41</v>
      </c>
    </row>
    <row r="530" spans="1:20" s="35" customFormat="1" x14ac:dyDescent="0.25">
      <c r="A530" s="81">
        <v>524</v>
      </c>
      <c r="B530" s="51" t="s">
        <v>643</v>
      </c>
      <c r="C530" s="51" t="s">
        <v>845</v>
      </c>
      <c r="D530" s="51" t="s">
        <v>226</v>
      </c>
      <c r="E530" s="51" t="s">
        <v>151</v>
      </c>
      <c r="F530" s="52" t="s">
        <v>852</v>
      </c>
      <c r="G530" s="53">
        <v>45000</v>
      </c>
      <c r="H530" s="88">
        <v>1148.33</v>
      </c>
      <c r="I530" s="55">
        <v>25</v>
      </c>
      <c r="J530" s="98">
        <v>1291.5</v>
      </c>
      <c r="K530" s="91">
        <f t="shared" si="89"/>
        <v>3194.9999999999995</v>
      </c>
      <c r="L530" s="67">
        <f t="shared" si="90"/>
        <v>495.00000000000006</v>
      </c>
      <c r="M530" s="97">
        <v>1368</v>
      </c>
      <c r="N530" s="55">
        <f t="shared" si="91"/>
        <v>3190.5</v>
      </c>
      <c r="O530" s="55"/>
      <c r="P530" s="55">
        <f t="shared" si="92"/>
        <v>2659.5</v>
      </c>
      <c r="Q530" s="55">
        <f t="shared" si="93"/>
        <v>3832.83</v>
      </c>
      <c r="R530" s="55">
        <f t="shared" si="94"/>
        <v>6880.5</v>
      </c>
      <c r="S530" s="55">
        <f t="shared" si="88"/>
        <v>41167.17</v>
      </c>
      <c r="T530" s="68" t="s">
        <v>41</v>
      </c>
    </row>
    <row r="531" spans="1:20" s="35" customFormat="1" x14ac:dyDescent="0.25">
      <c r="A531" s="81">
        <v>525</v>
      </c>
      <c r="B531" s="51" t="s">
        <v>644</v>
      </c>
      <c r="C531" s="51" t="s">
        <v>845</v>
      </c>
      <c r="D531" s="51" t="s">
        <v>226</v>
      </c>
      <c r="E531" s="51" t="s">
        <v>151</v>
      </c>
      <c r="F531" s="52" t="s">
        <v>852</v>
      </c>
      <c r="G531" s="53">
        <v>45000</v>
      </c>
      <c r="H531" s="88">
        <v>1148.33</v>
      </c>
      <c r="I531" s="55">
        <v>25</v>
      </c>
      <c r="J531" s="98">
        <v>1291.5</v>
      </c>
      <c r="K531" s="91">
        <f t="shared" si="89"/>
        <v>3194.9999999999995</v>
      </c>
      <c r="L531" s="67">
        <f t="shared" si="90"/>
        <v>495.00000000000006</v>
      </c>
      <c r="M531" s="97">
        <v>1368</v>
      </c>
      <c r="N531" s="55">
        <f t="shared" si="91"/>
        <v>3190.5</v>
      </c>
      <c r="O531" s="55"/>
      <c r="P531" s="55">
        <f t="shared" si="92"/>
        <v>2659.5</v>
      </c>
      <c r="Q531" s="55">
        <f t="shared" si="93"/>
        <v>3832.83</v>
      </c>
      <c r="R531" s="55">
        <f t="shared" si="94"/>
        <v>6880.5</v>
      </c>
      <c r="S531" s="55">
        <f t="shared" si="88"/>
        <v>41167.17</v>
      </c>
      <c r="T531" s="68" t="s">
        <v>41</v>
      </c>
    </row>
    <row r="532" spans="1:20" s="35" customFormat="1" x14ac:dyDescent="0.25">
      <c r="A532" s="81">
        <v>526</v>
      </c>
      <c r="B532" s="51" t="s">
        <v>1005</v>
      </c>
      <c r="C532" s="51" t="s">
        <v>844</v>
      </c>
      <c r="D532" s="51" t="s">
        <v>226</v>
      </c>
      <c r="E532" s="51" t="s">
        <v>151</v>
      </c>
      <c r="F532" s="52" t="s">
        <v>852</v>
      </c>
      <c r="G532" s="53">
        <v>45000</v>
      </c>
      <c r="H532" s="88">
        <v>1148.33</v>
      </c>
      <c r="I532" s="55">
        <v>25</v>
      </c>
      <c r="J532" s="98">
        <v>1291.5</v>
      </c>
      <c r="K532" s="91">
        <f t="shared" si="89"/>
        <v>3194.9999999999995</v>
      </c>
      <c r="L532" s="67">
        <f t="shared" si="90"/>
        <v>495.00000000000006</v>
      </c>
      <c r="M532" s="97">
        <v>1368</v>
      </c>
      <c r="N532" s="55">
        <f t="shared" si="91"/>
        <v>3190.5</v>
      </c>
      <c r="O532" s="55"/>
      <c r="P532" s="55">
        <f t="shared" si="92"/>
        <v>2659.5</v>
      </c>
      <c r="Q532" s="55">
        <f t="shared" si="93"/>
        <v>3832.83</v>
      </c>
      <c r="R532" s="55">
        <f t="shared" si="94"/>
        <v>6880.5</v>
      </c>
      <c r="S532" s="55">
        <f t="shared" si="88"/>
        <v>41167.17</v>
      </c>
      <c r="T532" s="68" t="s">
        <v>41</v>
      </c>
    </row>
    <row r="533" spans="1:20" s="35" customFormat="1" x14ac:dyDescent="0.25">
      <c r="A533" s="81">
        <v>527</v>
      </c>
      <c r="B533" s="51" t="s">
        <v>646</v>
      </c>
      <c r="C533" s="51" t="s">
        <v>844</v>
      </c>
      <c r="D533" s="51" t="s">
        <v>226</v>
      </c>
      <c r="E533" s="51" t="s">
        <v>151</v>
      </c>
      <c r="F533" s="52" t="s">
        <v>852</v>
      </c>
      <c r="G533" s="53">
        <v>45000</v>
      </c>
      <c r="H533" s="88">
        <v>1148.33</v>
      </c>
      <c r="I533" s="55">
        <v>25</v>
      </c>
      <c r="J533" s="98">
        <v>1291.5</v>
      </c>
      <c r="K533" s="91">
        <f t="shared" si="89"/>
        <v>3194.9999999999995</v>
      </c>
      <c r="L533" s="67">
        <f t="shared" si="90"/>
        <v>495.00000000000006</v>
      </c>
      <c r="M533" s="97">
        <v>1368</v>
      </c>
      <c r="N533" s="55">
        <f t="shared" si="91"/>
        <v>3190.5</v>
      </c>
      <c r="O533" s="55"/>
      <c r="P533" s="55">
        <f t="shared" si="92"/>
        <v>2659.5</v>
      </c>
      <c r="Q533" s="55">
        <f t="shared" si="93"/>
        <v>3832.83</v>
      </c>
      <c r="R533" s="55">
        <f t="shared" si="94"/>
        <v>6880.5</v>
      </c>
      <c r="S533" s="55">
        <f t="shared" si="88"/>
        <v>41167.17</v>
      </c>
      <c r="T533" s="68" t="s">
        <v>41</v>
      </c>
    </row>
    <row r="534" spans="1:20" s="35" customFormat="1" x14ac:dyDescent="0.25">
      <c r="A534" s="81">
        <v>528</v>
      </c>
      <c r="B534" s="51" t="s">
        <v>542</v>
      </c>
      <c r="C534" s="51" t="s">
        <v>844</v>
      </c>
      <c r="D534" s="51" t="s">
        <v>226</v>
      </c>
      <c r="E534" s="51" t="s">
        <v>131</v>
      </c>
      <c r="F534" s="52" t="s">
        <v>852</v>
      </c>
      <c r="G534" s="53">
        <v>70000</v>
      </c>
      <c r="H534" s="53">
        <v>5025.38</v>
      </c>
      <c r="I534" s="55">
        <v>25</v>
      </c>
      <c r="J534" s="98">
        <v>2009</v>
      </c>
      <c r="K534" s="91">
        <f t="shared" si="89"/>
        <v>4970</v>
      </c>
      <c r="L534" s="67">
        <f t="shared" si="90"/>
        <v>770.00000000000011</v>
      </c>
      <c r="M534" s="97">
        <v>2128</v>
      </c>
      <c r="N534" s="55">
        <f t="shared" si="91"/>
        <v>4963</v>
      </c>
      <c r="O534" s="55"/>
      <c r="P534" s="55">
        <f t="shared" si="92"/>
        <v>4137</v>
      </c>
      <c r="Q534" s="55">
        <f t="shared" si="93"/>
        <v>9187.380000000001</v>
      </c>
      <c r="R534" s="55">
        <f t="shared" si="94"/>
        <v>10703</v>
      </c>
      <c r="S534" s="55">
        <f t="shared" si="88"/>
        <v>60812.619999999995</v>
      </c>
      <c r="T534" s="68" t="s">
        <v>41</v>
      </c>
    </row>
    <row r="535" spans="1:20" s="35" customFormat="1" x14ac:dyDescent="0.25">
      <c r="A535" s="81">
        <v>529</v>
      </c>
      <c r="B535" s="51" t="s">
        <v>645</v>
      </c>
      <c r="C535" s="51" t="s">
        <v>844</v>
      </c>
      <c r="D535" s="51" t="s">
        <v>226</v>
      </c>
      <c r="E535" s="51" t="s">
        <v>814</v>
      </c>
      <c r="F535" s="52" t="s">
        <v>852</v>
      </c>
      <c r="G535" s="53">
        <v>41000</v>
      </c>
      <c r="H535" s="54">
        <v>583.79</v>
      </c>
      <c r="I535" s="55">
        <v>25</v>
      </c>
      <c r="J535" s="98">
        <v>1176.7</v>
      </c>
      <c r="K535" s="91">
        <f t="shared" si="89"/>
        <v>2910.9999999999995</v>
      </c>
      <c r="L535" s="67">
        <f t="shared" si="90"/>
        <v>451.00000000000006</v>
      </c>
      <c r="M535" s="97">
        <v>1246.4000000000001</v>
      </c>
      <c r="N535" s="55">
        <f t="shared" si="91"/>
        <v>2906.9</v>
      </c>
      <c r="O535" s="55"/>
      <c r="P535" s="55">
        <f t="shared" si="92"/>
        <v>2423.1000000000004</v>
      </c>
      <c r="Q535" s="55">
        <f t="shared" si="93"/>
        <v>3031.8900000000003</v>
      </c>
      <c r="R535" s="55">
        <f t="shared" si="94"/>
        <v>6268.9</v>
      </c>
      <c r="S535" s="55">
        <f t="shared" si="88"/>
        <v>37968.11</v>
      </c>
      <c r="T535" s="68" t="s">
        <v>41</v>
      </c>
    </row>
    <row r="536" spans="1:20" s="35" customFormat="1" x14ac:dyDescent="0.25">
      <c r="A536" s="81">
        <v>530</v>
      </c>
      <c r="B536" s="51" t="s">
        <v>647</v>
      </c>
      <c r="C536" s="51" t="s">
        <v>844</v>
      </c>
      <c r="D536" s="51" t="s">
        <v>226</v>
      </c>
      <c r="E536" s="51" t="s">
        <v>814</v>
      </c>
      <c r="F536" s="52" t="s">
        <v>852</v>
      </c>
      <c r="G536" s="53">
        <v>41000</v>
      </c>
      <c r="H536" s="54">
        <v>326.47000000000003</v>
      </c>
      <c r="I536" s="55">
        <v>25</v>
      </c>
      <c r="J536" s="98">
        <v>1176.7</v>
      </c>
      <c r="K536" s="91">
        <f t="shared" si="89"/>
        <v>2910.9999999999995</v>
      </c>
      <c r="L536" s="67">
        <f t="shared" si="90"/>
        <v>451.00000000000006</v>
      </c>
      <c r="M536" s="97">
        <v>1246.4000000000001</v>
      </c>
      <c r="N536" s="55">
        <f t="shared" si="91"/>
        <v>2906.9</v>
      </c>
      <c r="O536" s="55"/>
      <c r="P536" s="55">
        <f t="shared" si="92"/>
        <v>2423.1000000000004</v>
      </c>
      <c r="Q536" s="55">
        <f t="shared" si="93"/>
        <v>2774.57</v>
      </c>
      <c r="R536" s="55">
        <f t="shared" si="94"/>
        <v>6268.9</v>
      </c>
      <c r="S536" s="55">
        <f t="shared" si="88"/>
        <v>38225.43</v>
      </c>
      <c r="T536" s="68" t="s">
        <v>41</v>
      </c>
    </row>
    <row r="537" spans="1:20" s="35" customFormat="1" x14ac:dyDescent="0.25">
      <c r="A537" s="81">
        <v>531</v>
      </c>
      <c r="B537" s="51" t="s">
        <v>648</v>
      </c>
      <c r="C537" s="51" t="s">
        <v>845</v>
      </c>
      <c r="D537" s="51" t="s">
        <v>226</v>
      </c>
      <c r="E537" s="51" t="s">
        <v>814</v>
      </c>
      <c r="F537" s="52" t="s">
        <v>852</v>
      </c>
      <c r="G537" s="53">
        <v>41000</v>
      </c>
      <c r="H537" s="54">
        <v>583.79</v>
      </c>
      <c r="I537" s="55">
        <v>25</v>
      </c>
      <c r="J537" s="98">
        <v>1176.7</v>
      </c>
      <c r="K537" s="91">
        <f t="shared" si="89"/>
        <v>2910.9999999999995</v>
      </c>
      <c r="L537" s="67">
        <f t="shared" si="90"/>
        <v>451.00000000000006</v>
      </c>
      <c r="M537" s="97">
        <v>1246.4000000000001</v>
      </c>
      <c r="N537" s="55">
        <f t="shared" si="91"/>
        <v>2906.9</v>
      </c>
      <c r="O537" s="55"/>
      <c r="P537" s="55">
        <f t="shared" si="92"/>
        <v>2423.1000000000004</v>
      </c>
      <c r="Q537" s="55">
        <f t="shared" si="93"/>
        <v>3031.8900000000003</v>
      </c>
      <c r="R537" s="55">
        <f t="shared" si="94"/>
        <v>6268.9</v>
      </c>
      <c r="S537" s="55">
        <f t="shared" si="88"/>
        <v>37968.11</v>
      </c>
      <c r="T537" s="68" t="s">
        <v>41</v>
      </c>
    </row>
    <row r="538" spans="1:20" s="44" customFormat="1" x14ac:dyDescent="0.25">
      <c r="A538" s="81">
        <v>532</v>
      </c>
      <c r="B538" s="51" t="s">
        <v>749</v>
      </c>
      <c r="C538" s="51" t="s">
        <v>845</v>
      </c>
      <c r="D538" s="51" t="s">
        <v>226</v>
      </c>
      <c r="E538" s="51" t="s">
        <v>145</v>
      </c>
      <c r="F538" s="52" t="s">
        <v>851</v>
      </c>
      <c r="G538" s="53">
        <v>41000</v>
      </c>
      <c r="H538" s="54">
        <v>583.79</v>
      </c>
      <c r="I538" s="55">
        <v>25</v>
      </c>
      <c r="J538" s="98">
        <v>1176.7</v>
      </c>
      <c r="K538" s="91">
        <f t="shared" si="89"/>
        <v>2910.9999999999995</v>
      </c>
      <c r="L538" s="67">
        <f t="shared" si="90"/>
        <v>451.00000000000006</v>
      </c>
      <c r="M538" s="97">
        <v>1246.4000000000001</v>
      </c>
      <c r="N538" s="55">
        <f t="shared" si="91"/>
        <v>2906.9</v>
      </c>
      <c r="O538" s="55"/>
      <c r="P538" s="55">
        <f t="shared" si="92"/>
        <v>2423.1000000000004</v>
      </c>
      <c r="Q538" s="55">
        <f t="shared" si="93"/>
        <v>3031.8900000000003</v>
      </c>
      <c r="R538" s="55">
        <f t="shared" si="94"/>
        <v>6268.9</v>
      </c>
      <c r="S538" s="55">
        <f t="shared" si="88"/>
        <v>37968.11</v>
      </c>
      <c r="T538" s="68" t="s">
        <v>41</v>
      </c>
    </row>
    <row r="539" spans="1:20" s="35" customFormat="1" x14ac:dyDescent="0.25">
      <c r="A539" s="81">
        <v>533</v>
      </c>
      <c r="B539" s="51" t="s">
        <v>773</v>
      </c>
      <c r="C539" s="51" t="s">
        <v>845</v>
      </c>
      <c r="D539" s="51" t="s">
        <v>226</v>
      </c>
      <c r="E539" s="51" t="s">
        <v>783</v>
      </c>
      <c r="F539" s="52" t="s">
        <v>852</v>
      </c>
      <c r="G539" s="53">
        <v>50000</v>
      </c>
      <c r="H539" s="88">
        <v>1854</v>
      </c>
      <c r="I539" s="55">
        <v>25</v>
      </c>
      <c r="J539" s="98">
        <v>1435</v>
      </c>
      <c r="K539" s="91">
        <f t="shared" si="89"/>
        <v>3549.9999999999995</v>
      </c>
      <c r="L539" s="67">
        <f t="shared" si="90"/>
        <v>550</v>
      </c>
      <c r="M539" s="97">
        <v>1520</v>
      </c>
      <c r="N539" s="55">
        <f t="shared" si="91"/>
        <v>3545.0000000000005</v>
      </c>
      <c r="O539" s="55"/>
      <c r="P539" s="55">
        <f t="shared" si="92"/>
        <v>2955</v>
      </c>
      <c r="Q539" s="55">
        <f t="shared" si="93"/>
        <v>4834</v>
      </c>
      <c r="R539" s="55">
        <f t="shared" si="94"/>
        <v>7645</v>
      </c>
      <c r="S539" s="55">
        <f t="shared" si="88"/>
        <v>45166</v>
      </c>
      <c r="T539" s="68" t="s">
        <v>41</v>
      </c>
    </row>
    <row r="540" spans="1:20" s="35" customFormat="1" x14ac:dyDescent="0.25">
      <c r="A540" s="81">
        <v>534</v>
      </c>
      <c r="B540" s="51" t="s">
        <v>741</v>
      </c>
      <c r="C540" s="51" t="s">
        <v>844</v>
      </c>
      <c r="D540" s="51" t="s">
        <v>226</v>
      </c>
      <c r="E540" s="51" t="s">
        <v>780</v>
      </c>
      <c r="F540" s="52" t="s">
        <v>852</v>
      </c>
      <c r="G540" s="53">
        <v>42000</v>
      </c>
      <c r="H540" s="54">
        <v>724.92</v>
      </c>
      <c r="I540" s="55">
        <v>25</v>
      </c>
      <c r="J540" s="98">
        <v>1205.4000000000001</v>
      </c>
      <c r="K540" s="91">
        <f t="shared" si="89"/>
        <v>2981.9999999999995</v>
      </c>
      <c r="L540" s="67">
        <f t="shared" si="90"/>
        <v>462.00000000000006</v>
      </c>
      <c r="M540" s="97">
        <v>1276.8</v>
      </c>
      <c r="N540" s="55">
        <f t="shared" si="91"/>
        <v>2977.8</v>
      </c>
      <c r="O540" s="55"/>
      <c r="P540" s="55">
        <f t="shared" si="92"/>
        <v>2482.1999999999998</v>
      </c>
      <c r="Q540" s="55">
        <f t="shared" si="93"/>
        <v>3232.12</v>
      </c>
      <c r="R540" s="55">
        <f t="shared" si="94"/>
        <v>6421.7999999999993</v>
      </c>
      <c r="S540" s="55">
        <f t="shared" si="88"/>
        <v>38767.879999999997</v>
      </c>
      <c r="T540" s="68" t="s">
        <v>41</v>
      </c>
    </row>
    <row r="541" spans="1:20" s="35" customFormat="1" x14ac:dyDescent="0.25">
      <c r="A541" s="81">
        <v>535</v>
      </c>
      <c r="B541" s="51" t="s">
        <v>657</v>
      </c>
      <c r="C541" s="51" t="s">
        <v>844</v>
      </c>
      <c r="D541" s="51" t="s">
        <v>226</v>
      </c>
      <c r="E541" s="51" t="s">
        <v>166</v>
      </c>
      <c r="F541" s="52" t="s">
        <v>851</v>
      </c>
      <c r="G541" s="53">
        <v>3333.33</v>
      </c>
      <c r="H541" s="54">
        <v>0</v>
      </c>
      <c r="I541" s="55">
        <v>25</v>
      </c>
      <c r="J541" s="98">
        <v>95.67</v>
      </c>
      <c r="K541" s="91">
        <f t="shared" si="89"/>
        <v>236.66642999999996</v>
      </c>
      <c r="L541" s="67">
        <f t="shared" si="90"/>
        <v>36.666630000000005</v>
      </c>
      <c r="M541" s="97">
        <v>101.33</v>
      </c>
      <c r="N541" s="55">
        <f t="shared" si="91"/>
        <v>236.33309700000001</v>
      </c>
      <c r="O541" s="55"/>
      <c r="P541" s="55">
        <f t="shared" si="92"/>
        <v>197</v>
      </c>
      <c r="Q541" s="55">
        <f t="shared" si="93"/>
        <v>222</v>
      </c>
      <c r="R541" s="55">
        <f t="shared" si="94"/>
        <v>509.666157</v>
      </c>
      <c r="S541" s="55">
        <f t="shared" si="88"/>
        <v>3111.33</v>
      </c>
      <c r="T541" s="68" t="s">
        <v>41</v>
      </c>
    </row>
    <row r="542" spans="1:20" s="35" customFormat="1" x14ac:dyDescent="0.25">
      <c r="A542" s="81">
        <v>536</v>
      </c>
      <c r="B542" s="51" t="s">
        <v>649</v>
      </c>
      <c r="C542" s="51" t="s">
        <v>844</v>
      </c>
      <c r="D542" s="51" t="s">
        <v>226</v>
      </c>
      <c r="E542" s="51" t="s">
        <v>89</v>
      </c>
      <c r="F542" s="52" t="s">
        <v>852</v>
      </c>
      <c r="G542" s="53">
        <v>25000</v>
      </c>
      <c r="H542" s="54">
        <v>0</v>
      </c>
      <c r="I542" s="55">
        <v>25</v>
      </c>
      <c r="J542" s="98">
        <v>717.5</v>
      </c>
      <c r="K542" s="91">
        <f t="shared" si="89"/>
        <v>1774.9999999999998</v>
      </c>
      <c r="L542" s="67">
        <f t="shared" si="90"/>
        <v>275</v>
      </c>
      <c r="M542" s="97">
        <v>760</v>
      </c>
      <c r="N542" s="55">
        <f t="shared" si="91"/>
        <v>1772.5000000000002</v>
      </c>
      <c r="O542" s="55"/>
      <c r="P542" s="55">
        <f t="shared" si="92"/>
        <v>1477.5</v>
      </c>
      <c r="Q542" s="55">
        <f t="shared" si="93"/>
        <v>1502.5</v>
      </c>
      <c r="R542" s="55">
        <f t="shared" si="94"/>
        <v>3822.5</v>
      </c>
      <c r="S542" s="55">
        <f t="shared" si="88"/>
        <v>23497.5</v>
      </c>
      <c r="T542" s="68" t="s">
        <v>41</v>
      </c>
    </row>
    <row r="543" spans="1:20" s="35" customFormat="1" x14ac:dyDescent="0.25">
      <c r="A543" s="81">
        <v>537</v>
      </c>
      <c r="B543" s="51" t="s">
        <v>636</v>
      </c>
      <c r="C543" s="51" t="s">
        <v>844</v>
      </c>
      <c r="D543" s="51" t="s">
        <v>226</v>
      </c>
      <c r="E543" s="51" t="s">
        <v>96</v>
      </c>
      <c r="F543" s="52" t="s">
        <v>852</v>
      </c>
      <c r="G543" s="53">
        <v>25000</v>
      </c>
      <c r="H543" s="54">
        <v>0</v>
      </c>
      <c r="I543" s="55">
        <v>25</v>
      </c>
      <c r="J543" s="98">
        <v>717.5</v>
      </c>
      <c r="K543" s="91">
        <f t="shared" si="89"/>
        <v>1774.9999999999998</v>
      </c>
      <c r="L543" s="67">
        <f t="shared" si="90"/>
        <v>275</v>
      </c>
      <c r="M543" s="97">
        <v>760</v>
      </c>
      <c r="N543" s="55">
        <f t="shared" si="91"/>
        <v>1772.5000000000002</v>
      </c>
      <c r="O543" s="55"/>
      <c r="P543" s="55">
        <f t="shared" si="92"/>
        <v>1477.5</v>
      </c>
      <c r="Q543" s="55">
        <f t="shared" si="93"/>
        <v>1502.5</v>
      </c>
      <c r="R543" s="55">
        <f t="shared" si="94"/>
        <v>3822.5</v>
      </c>
      <c r="S543" s="55">
        <f t="shared" si="88"/>
        <v>23497.5</v>
      </c>
      <c r="T543" s="68" t="s">
        <v>41</v>
      </c>
    </row>
    <row r="544" spans="1:20" s="35" customFormat="1" x14ac:dyDescent="0.25">
      <c r="A544" s="81">
        <v>538</v>
      </c>
      <c r="B544" s="51" t="s">
        <v>637</v>
      </c>
      <c r="C544" s="51" t="s">
        <v>844</v>
      </c>
      <c r="D544" s="51" t="s">
        <v>226</v>
      </c>
      <c r="E544" s="51" t="s">
        <v>96</v>
      </c>
      <c r="F544" s="52" t="s">
        <v>852</v>
      </c>
      <c r="G544" s="53">
        <v>25000</v>
      </c>
      <c r="H544" s="54">
        <v>0</v>
      </c>
      <c r="I544" s="55">
        <v>25</v>
      </c>
      <c r="J544" s="98">
        <v>717.5</v>
      </c>
      <c r="K544" s="91">
        <f t="shared" si="89"/>
        <v>1774.9999999999998</v>
      </c>
      <c r="L544" s="67">
        <f t="shared" si="90"/>
        <v>275</v>
      </c>
      <c r="M544" s="97">
        <v>760</v>
      </c>
      <c r="N544" s="55">
        <f t="shared" si="91"/>
        <v>1772.5000000000002</v>
      </c>
      <c r="O544" s="55"/>
      <c r="P544" s="55">
        <f t="shared" si="92"/>
        <v>1477.5</v>
      </c>
      <c r="Q544" s="55">
        <f t="shared" si="93"/>
        <v>1502.5</v>
      </c>
      <c r="R544" s="55">
        <f t="shared" si="94"/>
        <v>3822.5</v>
      </c>
      <c r="S544" s="55">
        <f t="shared" si="88"/>
        <v>23497.5</v>
      </c>
      <c r="T544" s="68" t="s">
        <v>41</v>
      </c>
    </row>
    <row r="545" spans="1:20" s="35" customFormat="1" x14ac:dyDescent="0.25">
      <c r="A545" s="81">
        <v>539</v>
      </c>
      <c r="B545" s="51" t="s">
        <v>638</v>
      </c>
      <c r="C545" s="51" t="s">
        <v>844</v>
      </c>
      <c r="D545" s="51" t="s">
        <v>226</v>
      </c>
      <c r="E545" s="51" t="s">
        <v>96</v>
      </c>
      <c r="F545" s="52" t="s">
        <v>852</v>
      </c>
      <c r="G545" s="53">
        <v>25000</v>
      </c>
      <c r="H545" s="54">
        <v>0</v>
      </c>
      <c r="I545" s="55">
        <v>25</v>
      </c>
      <c r="J545" s="98">
        <v>717.5</v>
      </c>
      <c r="K545" s="91">
        <f t="shared" si="89"/>
        <v>1774.9999999999998</v>
      </c>
      <c r="L545" s="67">
        <f t="shared" si="90"/>
        <v>275</v>
      </c>
      <c r="M545" s="97">
        <v>760</v>
      </c>
      <c r="N545" s="55">
        <f t="shared" si="91"/>
        <v>1772.5000000000002</v>
      </c>
      <c r="O545" s="55"/>
      <c r="P545" s="55">
        <f t="shared" si="92"/>
        <v>1477.5</v>
      </c>
      <c r="Q545" s="55">
        <f t="shared" si="93"/>
        <v>1502.5</v>
      </c>
      <c r="R545" s="55">
        <f t="shared" si="94"/>
        <v>3822.5</v>
      </c>
      <c r="S545" s="55">
        <f t="shared" si="88"/>
        <v>23497.5</v>
      </c>
      <c r="T545" s="68" t="s">
        <v>41</v>
      </c>
    </row>
    <row r="546" spans="1:20" s="35" customFormat="1" x14ac:dyDescent="0.25">
      <c r="A546" s="81">
        <v>540</v>
      </c>
      <c r="B546" s="51" t="s">
        <v>639</v>
      </c>
      <c r="C546" s="51" t="s">
        <v>844</v>
      </c>
      <c r="D546" s="51" t="s">
        <v>226</v>
      </c>
      <c r="E546" s="51" t="s">
        <v>35</v>
      </c>
      <c r="F546" s="52" t="s">
        <v>852</v>
      </c>
      <c r="G546" s="53">
        <v>25000</v>
      </c>
      <c r="H546" s="54">
        <v>0</v>
      </c>
      <c r="I546" s="55">
        <v>25</v>
      </c>
      <c r="J546" s="98">
        <v>717.5</v>
      </c>
      <c r="K546" s="91">
        <f t="shared" si="89"/>
        <v>1774.9999999999998</v>
      </c>
      <c r="L546" s="67">
        <f t="shared" si="90"/>
        <v>275</v>
      </c>
      <c r="M546" s="97">
        <v>760</v>
      </c>
      <c r="N546" s="55">
        <f t="shared" si="91"/>
        <v>1772.5000000000002</v>
      </c>
      <c r="O546" s="55"/>
      <c r="P546" s="55">
        <f t="shared" si="92"/>
        <v>1477.5</v>
      </c>
      <c r="Q546" s="55">
        <f t="shared" si="93"/>
        <v>1502.5</v>
      </c>
      <c r="R546" s="55">
        <f t="shared" si="94"/>
        <v>3822.5</v>
      </c>
      <c r="S546" s="55">
        <f t="shared" si="88"/>
        <v>23497.5</v>
      </c>
      <c r="T546" s="68" t="s">
        <v>41</v>
      </c>
    </row>
    <row r="547" spans="1:20" s="35" customFormat="1" x14ac:dyDescent="0.25">
      <c r="A547" s="81">
        <v>541</v>
      </c>
      <c r="B547" s="51" t="s">
        <v>640</v>
      </c>
      <c r="C547" s="51" t="s">
        <v>844</v>
      </c>
      <c r="D547" s="51" t="s">
        <v>226</v>
      </c>
      <c r="E547" s="51" t="s">
        <v>35</v>
      </c>
      <c r="F547" s="52" t="s">
        <v>852</v>
      </c>
      <c r="G547" s="53">
        <v>25000</v>
      </c>
      <c r="H547" s="54">
        <v>0</v>
      </c>
      <c r="I547" s="55">
        <v>25</v>
      </c>
      <c r="J547" s="98">
        <v>717.5</v>
      </c>
      <c r="K547" s="91">
        <f t="shared" si="89"/>
        <v>1774.9999999999998</v>
      </c>
      <c r="L547" s="67">
        <f t="shared" si="90"/>
        <v>275</v>
      </c>
      <c r="M547" s="97">
        <v>760</v>
      </c>
      <c r="N547" s="55">
        <f t="shared" si="91"/>
        <v>1772.5000000000002</v>
      </c>
      <c r="O547" s="55"/>
      <c r="P547" s="55">
        <f t="shared" si="92"/>
        <v>1477.5</v>
      </c>
      <c r="Q547" s="55">
        <f t="shared" si="93"/>
        <v>1502.5</v>
      </c>
      <c r="R547" s="55">
        <f t="shared" si="94"/>
        <v>3822.5</v>
      </c>
      <c r="S547" s="55">
        <f t="shared" si="88"/>
        <v>23497.5</v>
      </c>
      <c r="T547" s="68" t="s">
        <v>41</v>
      </c>
    </row>
    <row r="548" spans="1:20" s="35" customFormat="1" x14ac:dyDescent="0.25">
      <c r="A548" s="81">
        <v>542</v>
      </c>
      <c r="B548" s="51" t="s">
        <v>641</v>
      </c>
      <c r="C548" s="51" t="s">
        <v>844</v>
      </c>
      <c r="D548" s="51" t="s">
        <v>226</v>
      </c>
      <c r="E548" s="51" t="s">
        <v>35</v>
      </c>
      <c r="F548" s="52" t="s">
        <v>851</v>
      </c>
      <c r="G548" s="53">
        <v>25000</v>
      </c>
      <c r="H548" s="54">
        <v>0</v>
      </c>
      <c r="I548" s="55">
        <v>25</v>
      </c>
      <c r="J548" s="98">
        <v>717.5</v>
      </c>
      <c r="K548" s="91">
        <f t="shared" si="89"/>
        <v>1774.9999999999998</v>
      </c>
      <c r="L548" s="67">
        <f t="shared" si="90"/>
        <v>275</v>
      </c>
      <c r="M548" s="97">
        <v>760</v>
      </c>
      <c r="N548" s="55">
        <f t="shared" si="91"/>
        <v>1772.5000000000002</v>
      </c>
      <c r="O548" s="55"/>
      <c r="P548" s="55">
        <f t="shared" si="92"/>
        <v>1477.5</v>
      </c>
      <c r="Q548" s="55">
        <f t="shared" si="93"/>
        <v>1502.5</v>
      </c>
      <c r="R548" s="55">
        <f t="shared" si="94"/>
        <v>3822.5</v>
      </c>
      <c r="S548" s="55">
        <f t="shared" si="88"/>
        <v>23497.5</v>
      </c>
      <c r="T548" s="68" t="s">
        <v>41</v>
      </c>
    </row>
    <row r="549" spans="1:20" s="35" customFormat="1" x14ac:dyDescent="0.25">
      <c r="A549" s="81">
        <v>543</v>
      </c>
      <c r="B549" s="51" t="s">
        <v>655</v>
      </c>
      <c r="C549" s="51" t="s">
        <v>845</v>
      </c>
      <c r="D549" s="51" t="s">
        <v>226</v>
      </c>
      <c r="E549" s="51" t="s">
        <v>35</v>
      </c>
      <c r="F549" s="52" t="s">
        <v>851</v>
      </c>
      <c r="G549" s="53">
        <v>25000</v>
      </c>
      <c r="H549" s="54">
        <v>0</v>
      </c>
      <c r="I549" s="55">
        <v>25</v>
      </c>
      <c r="J549" s="98">
        <v>717.5</v>
      </c>
      <c r="K549" s="91">
        <f t="shared" si="89"/>
        <v>1774.9999999999998</v>
      </c>
      <c r="L549" s="67">
        <f t="shared" si="90"/>
        <v>275</v>
      </c>
      <c r="M549" s="97">
        <v>760</v>
      </c>
      <c r="N549" s="55">
        <f t="shared" si="91"/>
        <v>1772.5000000000002</v>
      </c>
      <c r="O549" s="55"/>
      <c r="P549" s="55">
        <f t="shared" si="92"/>
        <v>1477.5</v>
      </c>
      <c r="Q549" s="55">
        <f t="shared" si="93"/>
        <v>1502.5</v>
      </c>
      <c r="R549" s="55">
        <f t="shared" si="94"/>
        <v>3822.5</v>
      </c>
      <c r="S549" s="55">
        <f t="shared" si="88"/>
        <v>23497.5</v>
      </c>
      <c r="T549" s="68" t="s">
        <v>41</v>
      </c>
    </row>
    <row r="550" spans="1:20" s="44" customFormat="1" x14ac:dyDescent="0.25">
      <c r="A550" s="81">
        <v>544</v>
      </c>
      <c r="B550" s="51" t="s">
        <v>751</v>
      </c>
      <c r="C550" s="51" t="s">
        <v>844</v>
      </c>
      <c r="D550" s="51" t="s">
        <v>226</v>
      </c>
      <c r="E550" s="51" t="s">
        <v>35</v>
      </c>
      <c r="F550" s="52" t="s">
        <v>851</v>
      </c>
      <c r="G550" s="53">
        <v>25000</v>
      </c>
      <c r="H550" s="54">
        <v>0</v>
      </c>
      <c r="I550" s="55">
        <v>25</v>
      </c>
      <c r="J550" s="98">
        <v>717.5</v>
      </c>
      <c r="K550" s="91">
        <f t="shared" si="89"/>
        <v>1774.9999999999998</v>
      </c>
      <c r="L550" s="67">
        <f t="shared" si="90"/>
        <v>275</v>
      </c>
      <c r="M550" s="97">
        <v>760</v>
      </c>
      <c r="N550" s="55">
        <f t="shared" si="91"/>
        <v>1772.5000000000002</v>
      </c>
      <c r="O550" s="55"/>
      <c r="P550" s="55">
        <f t="shared" si="92"/>
        <v>1477.5</v>
      </c>
      <c r="Q550" s="55">
        <f t="shared" si="93"/>
        <v>1502.5</v>
      </c>
      <c r="R550" s="55">
        <f t="shared" si="94"/>
        <v>3822.5</v>
      </c>
      <c r="S550" s="55">
        <f t="shared" si="88"/>
        <v>23497.5</v>
      </c>
      <c r="T550" s="68" t="s">
        <v>41</v>
      </c>
    </row>
    <row r="551" spans="1:20" s="35" customFormat="1" x14ac:dyDescent="0.25">
      <c r="A551" s="81">
        <v>545</v>
      </c>
      <c r="B551" s="51" t="s">
        <v>656</v>
      </c>
      <c r="C551" s="51" t="s">
        <v>844</v>
      </c>
      <c r="D551" s="51" t="s">
        <v>226</v>
      </c>
      <c r="E551" s="51" t="s">
        <v>64</v>
      </c>
      <c r="F551" s="52" t="s">
        <v>851</v>
      </c>
      <c r="G551" s="53">
        <v>25000</v>
      </c>
      <c r="H551" s="54">
        <v>0</v>
      </c>
      <c r="I551" s="55">
        <v>25</v>
      </c>
      <c r="J551" s="98">
        <v>717.5</v>
      </c>
      <c r="K551" s="91">
        <f t="shared" si="89"/>
        <v>1774.9999999999998</v>
      </c>
      <c r="L551" s="67">
        <f t="shared" si="90"/>
        <v>275</v>
      </c>
      <c r="M551" s="97">
        <v>760</v>
      </c>
      <c r="N551" s="55">
        <f t="shared" si="91"/>
        <v>1772.5000000000002</v>
      </c>
      <c r="O551" s="55"/>
      <c r="P551" s="55">
        <f t="shared" si="92"/>
        <v>1477.5</v>
      </c>
      <c r="Q551" s="55">
        <f t="shared" si="93"/>
        <v>1502.5</v>
      </c>
      <c r="R551" s="55">
        <f t="shared" si="94"/>
        <v>3822.5</v>
      </c>
      <c r="S551" s="55">
        <f t="shared" si="88"/>
        <v>23497.5</v>
      </c>
      <c r="T551" s="68" t="s">
        <v>41</v>
      </c>
    </row>
    <row r="552" spans="1:20" s="44" customFormat="1" x14ac:dyDescent="0.25">
      <c r="A552" s="81">
        <v>546</v>
      </c>
      <c r="B552" s="51" t="s">
        <v>807</v>
      </c>
      <c r="C552" s="51" t="s">
        <v>844</v>
      </c>
      <c r="D552" s="51" t="s">
        <v>226</v>
      </c>
      <c r="E552" s="51" t="s">
        <v>64</v>
      </c>
      <c r="F552" s="52" t="s">
        <v>851</v>
      </c>
      <c r="G552" s="53">
        <v>25000</v>
      </c>
      <c r="H552" s="54">
        <v>0</v>
      </c>
      <c r="I552" s="55">
        <v>25</v>
      </c>
      <c r="J552" s="98">
        <v>717.5</v>
      </c>
      <c r="K552" s="91">
        <f t="shared" si="89"/>
        <v>1774.9999999999998</v>
      </c>
      <c r="L552" s="67">
        <f t="shared" si="90"/>
        <v>275</v>
      </c>
      <c r="M552" s="97">
        <v>760</v>
      </c>
      <c r="N552" s="55">
        <f t="shared" si="91"/>
        <v>1772.5000000000002</v>
      </c>
      <c r="O552" s="55"/>
      <c r="P552" s="55">
        <f t="shared" si="92"/>
        <v>1477.5</v>
      </c>
      <c r="Q552" s="55">
        <f t="shared" si="93"/>
        <v>1502.5</v>
      </c>
      <c r="R552" s="55">
        <f t="shared" si="94"/>
        <v>3822.5</v>
      </c>
      <c r="S552" s="55">
        <f t="shared" si="88"/>
        <v>23497.5</v>
      </c>
      <c r="T552" s="68" t="s">
        <v>41</v>
      </c>
    </row>
    <row r="553" spans="1:20" s="44" customFormat="1" x14ac:dyDescent="0.25">
      <c r="A553" s="81">
        <v>547</v>
      </c>
      <c r="B553" s="51" t="s">
        <v>820</v>
      </c>
      <c r="C553" s="51" t="s">
        <v>845</v>
      </c>
      <c r="D553" s="51" t="s">
        <v>226</v>
      </c>
      <c r="E553" s="51" t="s">
        <v>39</v>
      </c>
      <c r="F553" s="52" t="s">
        <v>848</v>
      </c>
      <c r="G553" s="53">
        <v>24000</v>
      </c>
      <c r="H553" s="54">
        <v>0</v>
      </c>
      <c r="I553" s="55">
        <v>25</v>
      </c>
      <c r="J553" s="98">
        <v>688.8</v>
      </c>
      <c r="K553" s="91">
        <f t="shared" si="89"/>
        <v>1703.9999999999998</v>
      </c>
      <c r="L553" s="67">
        <f t="shared" si="90"/>
        <v>264</v>
      </c>
      <c r="M553" s="97">
        <v>729.6</v>
      </c>
      <c r="N553" s="55">
        <f t="shared" si="91"/>
        <v>1701.6000000000001</v>
      </c>
      <c r="O553" s="55"/>
      <c r="P553" s="55">
        <f t="shared" si="92"/>
        <v>1418.4</v>
      </c>
      <c r="Q553" s="55">
        <f t="shared" si="93"/>
        <v>1443.4</v>
      </c>
      <c r="R553" s="55">
        <f t="shared" si="94"/>
        <v>3669.6</v>
      </c>
      <c r="S553" s="55">
        <f t="shared" si="88"/>
        <v>22556.6</v>
      </c>
      <c r="T553" s="68" t="s">
        <v>41</v>
      </c>
    </row>
    <row r="554" spans="1:20" s="35" customFormat="1" x14ac:dyDescent="0.25">
      <c r="A554" s="81">
        <v>548</v>
      </c>
      <c r="B554" s="51" t="s">
        <v>583</v>
      </c>
      <c r="C554" s="51" t="s">
        <v>845</v>
      </c>
      <c r="D554" s="51" t="s">
        <v>604</v>
      </c>
      <c r="E554" s="51" t="s">
        <v>776</v>
      </c>
      <c r="F554" s="52" t="s">
        <v>852</v>
      </c>
      <c r="G554" s="63">
        <v>85000</v>
      </c>
      <c r="H554" s="63">
        <v>8576.99</v>
      </c>
      <c r="I554" s="55">
        <v>25</v>
      </c>
      <c r="J554" s="99">
        <v>2439.5</v>
      </c>
      <c r="K554" s="94">
        <f t="shared" si="89"/>
        <v>6034.9999999999991</v>
      </c>
      <c r="L554" s="67">
        <v>953.69</v>
      </c>
      <c r="M554" s="111">
        <v>2584</v>
      </c>
      <c r="N554" s="65">
        <f t="shared" si="91"/>
        <v>6026.5</v>
      </c>
      <c r="O554" s="65"/>
      <c r="P554" s="65">
        <f t="shared" si="92"/>
        <v>5023.5</v>
      </c>
      <c r="Q554" s="55">
        <f t="shared" si="93"/>
        <v>13625.49</v>
      </c>
      <c r="R554" s="55">
        <f t="shared" si="94"/>
        <v>13015.189999999999</v>
      </c>
      <c r="S554" s="65">
        <f t="shared" ref="S554:S613" si="95">+G554-Q554</f>
        <v>71374.509999999995</v>
      </c>
      <c r="T554" s="68" t="s">
        <v>41</v>
      </c>
    </row>
    <row r="555" spans="1:20" s="35" customFormat="1" x14ac:dyDescent="0.25">
      <c r="A555" s="81">
        <v>549</v>
      </c>
      <c r="B555" s="51" t="s">
        <v>605</v>
      </c>
      <c r="C555" s="51" t="s">
        <v>844</v>
      </c>
      <c r="D555" s="51" t="s">
        <v>604</v>
      </c>
      <c r="E555" s="51" t="s">
        <v>131</v>
      </c>
      <c r="F555" s="52" t="s">
        <v>852</v>
      </c>
      <c r="G555" s="63">
        <v>70000</v>
      </c>
      <c r="H555" s="63">
        <v>5025.38</v>
      </c>
      <c r="I555" s="55">
        <v>25</v>
      </c>
      <c r="J555" s="99">
        <v>2009</v>
      </c>
      <c r="K555" s="94">
        <f t="shared" si="89"/>
        <v>4970</v>
      </c>
      <c r="L555" s="67">
        <f t="shared" si="90"/>
        <v>770.00000000000011</v>
      </c>
      <c r="M555" s="111">
        <v>2128</v>
      </c>
      <c r="N555" s="65">
        <f t="shared" si="91"/>
        <v>4963</v>
      </c>
      <c r="O555" s="65"/>
      <c r="P555" s="65">
        <f t="shared" si="92"/>
        <v>4137</v>
      </c>
      <c r="Q555" s="55">
        <f t="shared" si="93"/>
        <v>9187.380000000001</v>
      </c>
      <c r="R555" s="55">
        <f t="shared" si="94"/>
        <v>10703</v>
      </c>
      <c r="S555" s="65">
        <f t="shared" si="95"/>
        <v>60812.619999999995</v>
      </c>
      <c r="T555" s="68" t="s">
        <v>41</v>
      </c>
    </row>
    <row r="556" spans="1:20" s="35" customFormat="1" x14ac:dyDescent="0.25">
      <c r="A556" s="81">
        <v>550</v>
      </c>
      <c r="B556" s="51" t="s">
        <v>606</v>
      </c>
      <c r="C556" s="51" t="s">
        <v>844</v>
      </c>
      <c r="D556" s="51" t="s">
        <v>604</v>
      </c>
      <c r="E556" s="51" t="s">
        <v>131</v>
      </c>
      <c r="F556" s="52" t="s">
        <v>852</v>
      </c>
      <c r="G556" s="63">
        <v>70000</v>
      </c>
      <c r="H556" s="63">
        <v>5368.48</v>
      </c>
      <c r="I556" s="55">
        <v>25</v>
      </c>
      <c r="J556" s="99">
        <v>2009</v>
      </c>
      <c r="K556" s="94">
        <f t="shared" si="89"/>
        <v>4970</v>
      </c>
      <c r="L556" s="67">
        <f t="shared" si="90"/>
        <v>770.00000000000011</v>
      </c>
      <c r="M556" s="111">
        <v>2128</v>
      </c>
      <c r="N556" s="65">
        <f t="shared" si="91"/>
        <v>4963</v>
      </c>
      <c r="O556" s="65"/>
      <c r="P556" s="65">
        <f t="shared" si="92"/>
        <v>4137</v>
      </c>
      <c r="Q556" s="55">
        <f t="shared" si="93"/>
        <v>9530.48</v>
      </c>
      <c r="R556" s="55">
        <f t="shared" si="94"/>
        <v>10703</v>
      </c>
      <c r="S556" s="65">
        <f t="shared" si="95"/>
        <v>60469.520000000004</v>
      </c>
      <c r="T556" s="68" t="s">
        <v>41</v>
      </c>
    </row>
    <row r="557" spans="1:20" s="35" customFormat="1" x14ac:dyDescent="0.25">
      <c r="A557" s="81">
        <v>551</v>
      </c>
      <c r="B557" s="51" t="s">
        <v>448</v>
      </c>
      <c r="C557" s="51" t="s">
        <v>844</v>
      </c>
      <c r="D557" s="51" t="s">
        <v>604</v>
      </c>
      <c r="E557" s="51" t="s">
        <v>131</v>
      </c>
      <c r="F557" s="52" t="s">
        <v>852</v>
      </c>
      <c r="G557" s="53">
        <v>70000</v>
      </c>
      <c r="H557" s="53">
        <v>5368.48</v>
      </c>
      <c r="I557" s="55">
        <v>25</v>
      </c>
      <c r="J557" s="98">
        <v>2009</v>
      </c>
      <c r="K557" s="91">
        <f t="shared" ref="K557:K616" si="96">+G557*7.1%</f>
        <v>4970</v>
      </c>
      <c r="L557" s="67">
        <f t="shared" ref="L557:L616" si="97">+G557*1.1%</f>
        <v>770.00000000000011</v>
      </c>
      <c r="M557" s="97">
        <v>2128</v>
      </c>
      <c r="N557" s="55">
        <f t="shared" ref="N557:N616" si="98">+G557*7.09%</f>
        <v>4963</v>
      </c>
      <c r="O557" s="55"/>
      <c r="P557" s="55">
        <f t="shared" si="92"/>
        <v>4137</v>
      </c>
      <c r="Q557" s="55">
        <f t="shared" si="93"/>
        <v>9530.48</v>
      </c>
      <c r="R557" s="55">
        <f t="shared" si="94"/>
        <v>10703</v>
      </c>
      <c r="S557" s="55">
        <f t="shared" si="95"/>
        <v>60469.520000000004</v>
      </c>
      <c r="T557" s="68" t="s">
        <v>41</v>
      </c>
    </row>
    <row r="558" spans="1:20" s="35" customFormat="1" x14ac:dyDescent="0.25">
      <c r="A558" s="81">
        <v>552</v>
      </c>
      <c r="B558" s="51" t="s">
        <v>609</v>
      </c>
      <c r="C558" s="51" t="s">
        <v>845</v>
      </c>
      <c r="D558" s="51" t="s">
        <v>604</v>
      </c>
      <c r="E558" s="51" t="s">
        <v>131</v>
      </c>
      <c r="F558" s="52" t="s">
        <v>852</v>
      </c>
      <c r="G558" s="63">
        <v>70000</v>
      </c>
      <c r="H558" s="63">
        <v>5368.48</v>
      </c>
      <c r="I558" s="55">
        <v>25</v>
      </c>
      <c r="J558" s="99">
        <v>2009</v>
      </c>
      <c r="K558" s="94">
        <f t="shared" si="96"/>
        <v>4970</v>
      </c>
      <c r="L558" s="67">
        <f t="shared" si="97"/>
        <v>770.00000000000011</v>
      </c>
      <c r="M558" s="111">
        <v>2128</v>
      </c>
      <c r="N558" s="65">
        <f t="shared" si="98"/>
        <v>4963</v>
      </c>
      <c r="O558" s="65"/>
      <c r="P558" s="65">
        <f t="shared" si="92"/>
        <v>4137</v>
      </c>
      <c r="Q558" s="55">
        <f t="shared" si="93"/>
        <v>9530.48</v>
      </c>
      <c r="R558" s="55">
        <f t="shared" si="94"/>
        <v>10703</v>
      </c>
      <c r="S558" s="65">
        <f t="shared" si="95"/>
        <v>60469.520000000004</v>
      </c>
      <c r="T558" s="68" t="s">
        <v>41</v>
      </c>
    </row>
    <row r="559" spans="1:20" s="35" customFormat="1" x14ac:dyDescent="0.25">
      <c r="A559" s="81">
        <v>553</v>
      </c>
      <c r="B559" s="51" t="s">
        <v>800</v>
      </c>
      <c r="C559" s="51" t="s">
        <v>845</v>
      </c>
      <c r="D559" s="51" t="s">
        <v>604</v>
      </c>
      <c r="E559" s="51" t="s">
        <v>166</v>
      </c>
      <c r="F559" s="52" t="s">
        <v>851</v>
      </c>
      <c r="G559" s="63">
        <v>5833.33</v>
      </c>
      <c r="H559" s="64">
        <v>0</v>
      </c>
      <c r="I559" s="55">
        <v>25</v>
      </c>
      <c r="J559" s="99">
        <v>167.42</v>
      </c>
      <c r="K559" s="94">
        <f t="shared" si="96"/>
        <v>414.16642999999993</v>
      </c>
      <c r="L559" s="67">
        <f t="shared" si="97"/>
        <v>64.166630000000012</v>
      </c>
      <c r="M559" s="112">
        <v>177.33</v>
      </c>
      <c r="N559" s="65">
        <f t="shared" si="98"/>
        <v>413.58309700000001</v>
      </c>
      <c r="O559" s="64"/>
      <c r="P559" s="65">
        <f t="shared" si="92"/>
        <v>344.75</v>
      </c>
      <c r="Q559" s="55">
        <f t="shared" si="93"/>
        <v>369.75</v>
      </c>
      <c r="R559" s="55">
        <f t="shared" si="94"/>
        <v>891.91615699999988</v>
      </c>
      <c r="S559" s="70">
        <f t="shared" si="95"/>
        <v>5463.58</v>
      </c>
      <c r="T559" s="68" t="s">
        <v>41</v>
      </c>
    </row>
    <row r="560" spans="1:20" s="35" customFormat="1" x14ac:dyDescent="0.25">
      <c r="A560" s="81">
        <v>554</v>
      </c>
      <c r="B560" s="51" t="s">
        <v>607</v>
      </c>
      <c r="C560" s="51" t="s">
        <v>844</v>
      </c>
      <c r="D560" s="51" t="s">
        <v>604</v>
      </c>
      <c r="E560" s="51" t="s">
        <v>96</v>
      </c>
      <c r="F560" s="52" t="s">
        <v>852</v>
      </c>
      <c r="G560" s="63">
        <v>25000</v>
      </c>
      <c r="H560" s="64">
        <v>0</v>
      </c>
      <c r="I560" s="55">
        <v>25</v>
      </c>
      <c r="J560" s="99">
        <v>717.5</v>
      </c>
      <c r="K560" s="94">
        <f t="shared" si="96"/>
        <v>1774.9999999999998</v>
      </c>
      <c r="L560" s="67">
        <f t="shared" si="97"/>
        <v>275</v>
      </c>
      <c r="M560" s="112">
        <v>760</v>
      </c>
      <c r="N560" s="65">
        <f t="shared" si="98"/>
        <v>1772.5000000000002</v>
      </c>
      <c r="O560" s="65"/>
      <c r="P560" s="65">
        <f t="shared" si="92"/>
        <v>1477.5</v>
      </c>
      <c r="Q560" s="55">
        <f t="shared" si="93"/>
        <v>1502.5</v>
      </c>
      <c r="R560" s="55">
        <f t="shared" si="94"/>
        <v>3822.5</v>
      </c>
      <c r="S560" s="65">
        <f t="shared" si="95"/>
        <v>23497.5</v>
      </c>
      <c r="T560" s="68" t="s">
        <v>41</v>
      </c>
    </row>
    <row r="561" spans="1:20" s="35" customFormat="1" x14ac:dyDescent="0.25">
      <c r="A561" s="81">
        <v>555</v>
      </c>
      <c r="B561" s="51" t="s">
        <v>608</v>
      </c>
      <c r="C561" s="51" t="s">
        <v>844</v>
      </c>
      <c r="D561" s="51" t="s">
        <v>604</v>
      </c>
      <c r="E561" s="51" t="s">
        <v>96</v>
      </c>
      <c r="F561" s="52" t="s">
        <v>852</v>
      </c>
      <c r="G561" s="63">
        <v>25000</v>
      </c>
      <c r="H561" s="64">
        <v>0</v>
      </c>
      <c r="I561" s="55">
        <v>25</v>
      </c>
      <c r="J561" s="99">
        <v>717.5</v>
      </c>
      <c r="K561" s="94">
        <f t="shared" si="96"/>
        <v>1774.9999999999998</v>
      </c>
      <c r="L561" s="67">
        <f t="shared" si="97"/>
        <v>275</v>
      </c>
      <c r="M561" s="112">
        <v>760</v>
      </c>
      <c r="N561" s="65">
        <f t="shared" si="98"/>
        <v>1772.5000000000002</v>
      </c>
      <c r="O561" s="65"/>
      <c r="P561" s="65">
        <f t="shared" ref="P561:P619" si="99">+J561+M561</f>
        <v>1477.5</v>
      </c>
      <c r="Q561" s="55">
        <f t="shared" si="93"/>
        <v>1502.5</v>
      </c>
      <c r="R561" s="55">
        <f t="shared" si="94"/>
        <v>3822.5</v>
      </c>
      <c r="S561" s="65">
        <f t="shared" si="95"/>
        <v>23497.5</v>
      </c>
      <c r="T561" s="68" t="s">
        <v>41</v>
      </c>
    </row>
    <row r="562" spans="1:20" s="35" customFormat="1" x14ac:dyDescent="0.25">
      <c r="A562" s="81">
        <v>556</v>
      </c>
      <c r="B562" s="51" t="s">
        <v>869</v>
      </c>
      <c r="C562" s="51" t="s">
        <v>844</v>
      </c>
      <c r="D562" s="51" t="s">
        <v>604</v>
      </c>
      <c r="E562" s="51" t="s">
        <v>167</v>
      </c>
      <c r="F562" s="52" t="s">
        <v>848</v>
      </c>
      <c r="G562" s="63">
        <v>16000</v>
      </c>
      <c r="H562" s="54">
        <v>0</v>
      </c>
      <c r="I562" s="55">
        <v>25</v>
      </c>
      <c r="J562" s="99">
        <v>459.2</v>
      </c>
      <c r="K562" s="94">
        <f t="shared" si="96"/>
        <v>1136</v>
      </c>
      <c r="L562" s="67">
        <f t="shared" si="97"/>
        <v>176.00000000000003</v>
      </c>
      <c r="M562" s="112">
        <v>486.4</v>
      </c>
      <c r="N562" s="65">
        <f t="shared" si="98"/>
        <v>1134.4000000000001</v>
      </c>
      <c r="O562" s="65"/>
      <c r="P562" s="65">
        <f t="shared" si="99"/>
        <v>945.59999999999991</v>
      </c>
      <c r="Q562" s="55">
        <f t="shared" si="93"/>
        <v>970.59999999999991</v>
      </c>
      <c r="R562" s="55">
        <f t="shared" si="94"/>
        <v>2446.4</v>
      </c>
      <c r="S562" s="65">
        <f t="shared" si="95"/>
        <v>15029.4</v>
      </c>
      <c r="T562" s="68" t="s">
        <v>41</v>
      </c>
    </row>
    <row r="563" spans="1:20" s="35" customFormat="1" x14ac:dyDescent="0.25">
      <c r="A563" s="81">
        <v>557</v>
      </c>
      <c r="B563" s="51" t="s">
        <v>1004</v>
      </c>
      <c r="C563" s="51" t="s">
        <v>844</v>
      </c>
      <c r="D563" s="51" t="s">
        <v>604</v>
      </c>
      <c r="E563" s="51" t="s">
        <v>96</v>
      </c>
      <c r="F563" s="52" t="s">
        <v>852</v>
      </c>
      <c r="G563" s="63">
        <v>25000</v>
      </c>
      <c r="H563" s="64">
        <v>0</v>
      </c>
      <c r="I563" s="55">
        <v>25</v>
      </c>
      <c r="J563" s="99">
        <v>717.5</v>
      </c>
      <c r="K563" s="94">
        <f t="shared" si="96"/>
        <v>1774.9999999999998</v>
      </c>
      <c r="L563" s="67">
        <f t="shared" si="97"/>
        <v>275</v>
      </c>
      <c r="M563" s="111">
        <v>760</v>
      </c>
      <c r="N563" s="65">
        <f t="shared" si="98"/>
        <v>1772.5000000000002</v>
      </c>
      <c r="O563" s="65"/>
      <c r="P563" s="65">
        <f t="shared" si="99"/>
        <v>1477.5</v>
      </c>
      <c r="Q563" s="55">
        <f t="shared" si="93"/>
        <v>1502.5</v>
      </c>
      <c r="R563" s="55">
        <f t="shared" si="94"/>
        <v>3822.5</v>
      </c>
      <c r="S563" s="65">
        <f t="shared" si="95"/>
        <v>23497.5</v>
      </c>
      <c r="T563" s="68" t="s">
        <v>41</v>
      </c>
    </row>
    <row r="564" spans="1:20" s="35" customFormat="1" x14ac:dyDescent="0.25">
      <c r="A564" s="81">
        <v>558</v>
      </c>
      <c r="B564" s="51" t="s">
        <v>447</v>
      </c>
      <c r="C564" s="51" t="s">
        <v>845</v>
      </c>
      <c r="D564" s="51" t="s">
        <v>611</v>
      </c>
      <c r="E564" s="51" t="s">
        <v>776</v>
      </c>
      <c r="F564" s="52" t="s">
        <v>852</v>
      </c>
      <c r="G564" s="53">
        <v>125000</v>
      </c>
      <c r="H564" s="53">
        <v>17985.990000000002</v>
      </c>
      <c r="I564" s="55">
        <v>25</v>
      </c>
      <c r="J564" s="98">
        <v>3587.5</v>
      </c>
      <c r="K564" s="91">
        <f t="shared" si="96"/>
        <v>8875</v>
      </c>
      <c r="L564" s="67">
        <v>953.69</v>
      </c>
      <c r="M564" s="97">
        <v>3800</v>
      </c>
      <c r="N564" s="55">
        <f t="shared" si="98"/>
        <v>8862.5</v>
      </c>
      <c r="O564" s="55"/>
      <c r="P564" s="55">
        <f t="shared" si="99"/>
        <v>7387.5</v>
      </c>
      <c r="Q564" s="55">
        <f t="shared" si="93"/>
        <v>25398.49</v>
      </c>
      <c r="R564" s="55">
        <f t="shared" si="94"/>
        <v>18691.190000000002</v>
      </c>
      <c r="S564" s="55">
        <f t="shared" si="95"/>
        <v>99601.51</v>
      </c>
      <c r="T564" s="68" t="s">
        <v>41</v>
      </c>
    </row>
    <row r="565" spans="1:20" s="35" customFormat="1" x14ac:dyDescent="0.25">
      <c r="A565" s="81">
        <v>559</v>
      </c>
      <c r="B565" s="51" t="s">
        <v>615</v>
      </c>
      <c r="C565" s="51" t="s">
        <v>845</v>
      </c>
      <c r="D565" s="51" t="s">
        <v>611</v>
      </c>
      <c r="E565" s="51" t="s">
        <v>131</v>
      </c>
      <c r="F565" s="52" t="s">
        <v>852</v>
      </c>
      <c r="G565" s="63">
        <v>70000</v>
      </c>
      <c r="H565" s="63">
        <v>5368.48</v>
      </c>
      <c r="I565" s="55">
        <v>25</v>
      </c>
      <c r="J565" s="99">
        <v>2009</v>
      </c>
      <c r="K565" s="94">
        <f t="shared" si="96"/>
        <v>4970</v>
      </c>
      <c r="L565" s="67">
        <f t="shared" si="97"/>
        <v>770.00000000000011</v>
      </c>
      <c r="M565" s="111">
        <v>2128</v>
      </c>
      <c r="N565" s="65">
        <f t="shared" si="98"/>
        <v>4963</v>
      </c>
      <c r="O565" s="65"/>
      <c r="P565" s="65">
        <f t="shared" si="99"/>
        <v>4137</v>
      </c>
      <c r="Q565" s="55">
        <f t="shared" si="93"/>
        <v>9530.48</v>
      </c>
      <c r="R565" s="55">
        <f t="shared" si="94"/>
        <v>10703</v>
      </c>
      <c r="S565" s="65">
        <f t="shared" si="95"/>
        <v>60469.520000000004</v>
      </c>
      <c r="T565" s="68" t="s">
        <v>41</v>
      </c>
    </row>
    <row r="566" spans="1:20" s="35" customFormat="1" x14ac:dyDescent="0.25">
      <c r="A566" s="81">
        <v>560</v>
      </c>
      <c r="B566" s="51" t="s">
        <v>616</v>
      </c>
      <c r="C566" s="51" t="s">
        <v>844</v>
      </c>
      <c r="D566" s="51" t="s">
        <v>611</v>
      </c>
      <c r="E566" s="51" t="s">
        <v>131</v>
      </c>
      <c r="F566" s="52" t="s">
        <v>852</v>
      </c>
      <c r="G566" s="63">
        <v>70000</v>
      </c>
      <c r="H566" s="63">
        <v>5368.48</v>
      </c>
      <c r="I566" s="55">
        <v>25</v>
      </c>
      <c r="J566" s="99">
        <v>2009</v>
      </c>
      <c r="K566" s="94">
        <f t="shared" si="96"/>
        <v>4970</v>
      </c>
      <c r="L566" s="67">
        <f t="shared" si="97"/>
        <v>770.00000000000011</v>
      </c>
      <c r="M566" s="111">
        <v>2128</v>
      </c>
      <c r="N566" s="65">
        <f t="shared" si="98"/>
        <v>4963</v>
      </c>
      <c r="O566" s="65"/>
      <c r="P566" s="65">
        <f t="shared" si="99"/>
        <v>4137</v>
      </c>
      <c r="Q566" s="55">
        <f t="shared" si="93"/>
        <v>9530.48</v>
      </c>
      <c r="R566" s="55">
        <f t="shared" si="94"/>
        <v>10703</v>
      </c>
      <c r="S566" s="65">
        <f t="shared" si="95"/>
        <v>60469.520000000004</v>
      </c>
      <c r="T566" s="68" t="s">
        <v>41</v>
      </c>
    </row>
    <row r="567" spans="1:20" s="35" customFormat="1" x14ac:dyDescent="0.25">
      <c r="A567" s="81">
        <v>561</v>
      </c>
      <c r="B567" s="51" t="s">
        <v>613</v>
      </c>
      <c r="C567" s="51" t="s">
        <v>844</v>
      </c>
      <c r="D567" s="51" t="s">
        <v>611</v>
      </c>
      <c r="E567" s="51" t="s">
        <v>96</v>
      </c>
      <c r="F567" s="52" t="s">
        <v>852</v>
      </c>
      <c r="G567" s="63">
        <v>25000</v>
      </c>
      <c r="H567" s="64">
        <v>0</v>
      </c>
      <c r="I567" s="55">
        <v>25</v>
      </c>
      <c r="J567" s="99">
        <v>717.5</v>
      </c>
      <c r="K567" s="94">
        <f t="shared" si="96"/>
        <v>1774.9999999999998</v>
      </c>
      <c r="L567" s="67">
        <f t="shared" si="97"/>
        <v>275</v>
      </c>
      <c r="M567" s="111">
        <v>760</v>
      </c>
      <c r="N567" s="65">
        <f t="shared" si="98"/>
        <v>1772.5000000000002</v>
      </c>
      <c r="O567" s="65"/>
      <c r="P567" s="65">
        <f t="shared" si="99"/>
        <v>1477.5</v>
      </c>
      <c r="Q567" s="55">
        <f t="shared" si="93"/>
        <v>1502.5</v>
      </c>
      <c r="R567" s="55">
        <f t="shared" si="94"/>
        <v>3822.5</v>
      </c>
      <c r="S567" s="65">
        <f t="shared" si="95"/>
        <v>23497.5</v>
      </c>
      <c r="T567" s="68" t="s">
        <v>41</v>
      </c>
    </row>
    <row r="568" spans="1:20" s="35" customFormat="1" x14ac:dyDescent="0.25">
      <c r="A568" s="81">
        <v>562</v>
      </c>
      <c r="B568" s="51" t="s">
        <v>1025</v>
      </c>
      <c r="C568" s="51" t="s">
        <v>844</v>
      </c>
      <c r="D568" s="51" t="s">
        <v>611</v>
      </c>
      <c r="E568" s="51" t="s">
        <v>64</v>
      </c>
      <c r="F568" s="52" t="s">
        <v>848</v>
      </c>
      <c r="G568" s="63">
        <v>30000</v>
      </c>
      <c r="H568" s="64">
        <v>0</v>
      </c>
      <c r="I568" s="55">
        <v>25</v>
      </c>
      <c r="J568" s="99">
        <v>861</v>
      </c>
      <c r="K568" s="94">
        <f t="shared" si="96"/>
        <v>2130</v>
      </c>
      <c r="L568" s="67">
        <f t="shared" si="97"/>
        <v>330.00000000000006</v>
      </c>
      <c r="M568" s="111">
        <v>912</v>
      </c>
      <c r="N568" s="65">
        <f t="shared" si="98"/>
        <v>2127</v>
      </c>
      <c r="O568" s="65"/>
      <c r="P568" s="65">
        <f t="shared" si="99"/>
        <v>1773</v>
      </c>
      <c r="Q568" s="55">
        <f t="shared" si="93"/>
        <v>1798</v>
      </c>
      <c r="R568" s="55">
        <f t="shared" si="94"/>
        <v>4587</v>
      </c>
      <c r="S568" s="65">
        <f t="shared" si="95"/>
        <v>28202</v>
      </c>
      <c r="T568" s="68" t="s">
        <v>41</v>
      </c>
    </row>
    <row r="569" spans="1:20" s="35" customFormat="1" x14ac:dyDescent="0.25">
      <c r="A569" s="81">
        <v>563</v>
      </c>
      <c r="B569" s="51" t="s">
        <v>1031</v>
      </c>
      <c r="C569" s="51" t="s">
        <v>845</v>
      </c>
      <c r="D569" s="51" t="s">
        <v>611</v>
      </c>
      <c r="E569" s="51" t="s">
        <v>60</v>
      </c>
      <c r="F569" s="52" t="s">
        <v>848</v>
      </c>
      <c r="G569" s="63">
        <v>18000</v>
      </c>
      <c r="H569" s="54">
        <v>0</v>
      </c>
      <c r="I569" s="55">
        <v>25</v>
      </c>
      <c r="J569" s="99">
        <v>516.6</v>
      </c>
      <c r="K569" s="94">
        <f t="shared" si="96"/>
        <v>1277.9999999999998</v>
      </c>
      <c r="L569" s="67">
        <f t="shared" si="97"/>
        <v>198.00000000000003</v>
      </c>
      <c r="M569" s="111">
        <v>547.20000000000005</v>
      </c>
      <c r="N569" s="65">
        <f t="shared" si="98"/>
        <v>1276.2</v>
      </c>
      <c r="O569" s="65"/>
      <c r="P569" s="65">
        <f t="shared" si="99"/>
        <v>1063.8000000000002</v>
      </c>
      <c r="Q569" s="55">
        <f t="shared" si="93"/>
        <v>1088.8000000000002</v>
      </c>
      <c r="R569" s="55">
        <f t="shared" si="94"/>
        <v>2752.2</v>
      </c>
      <c r="S569" s="65">
        <f t="shared" si="95"/>
        <v>16911.2</v>
      </c>
      <c r="T569" s="68" t="s">
        <v>41</v>
      </c>
    </row>
    <row r="570" spans="1:20" x14ac:dyDescent="0.25">
      <c r="A570" s="81">
        <v>564</v>
      </c>
      <c r="B570" s="51" t="s">
        <v>991</v>
      </c>
      <c r="C570" s="51" t="s">
        <v>844</v>
      </c>
      <c r="D570" s="51" t="s">
        <v>611</v>
      </c>
      <c r="E570" s="51" t="s">
        <v>167</v>
      </c>
      <c r="F570" s="52" t="s">
        <v>848</v>
      </c>
      <c r="G570" s="63">
        <v>16000</v>
      </c>
      <c r="H570" s="51">
        <v>0</v>
      </c>
      <c r="I570" s="55">
        <v>25</v>
      </c>
      <c r="J570" s="99">
        <v>459.2</v>
      </c>
      <c r="K570" s="94">
        <f t="shared" si="96"/>
        <v>1136</v>
      </c>
      <c r="L570" s="67">
        <f t="shared" si="97"/>
        <v>176.00000000000003</v>
      </c>
      <c r="M570" s="124">
        <v>486.4</v>
      </c>
      <c r="N570" s="65">
        <f t="shared" si="98"/>
        <v>1134.4000000000001</v>
      </c>
      <c r="O570" s="51"/>
      <c r="P570" s="65">
        <f t="shared" si="99"/>
        <v>945.59999999999991</v>
      </c>
      <c r="Q570" s="55">
        <f t="shared" si="93"/>
        <v>970.59999999999991</v>
      </c>
      <c r="R570" s="55">
        <f t="shared" si="94"/>
        <v>2446.4</v>
      </c>
      <c r="S570" s="125">
        <f t="shared" si="95"/>
        <v>15029.4</v>
      </c>
      <c r="T570" s="68" t="s">
        <v>41</v>
      </c>
    </row>
    <row r="571" spans="1:20" s="35" customFormat="1" x14ac:dyDescent="0.25">
      <c r="A571" s="81">
        <v>565</v>
      </c>
      <c r="B571" s="51" t="s">
        <v>406</v>
      </c>
      <c r="C571" s="51" t="s">
        <v>845</v>
      </c>
      <c r="D571" s="51" t="s">
        <v>617</v>
      </c>
      <c r="E571" s="51" t="s">
        <v>131</v>
      </c>
      <c r="F571" s="52" t="s">
        <v>852</v>
      </c>
      <c r="G571" s="53">
        <v>85000</v>
      </c>
      <c r="H571" s="53">
        <v>8576.99</v>
      </c>
      <c r="I571" s="55">
        <v>25</v>
      </c>
      <c r="J571" s="98">
        <v>2439.5</v>
      </c>
      <c r="K571" s="91">
        <f t="shared" si="96"/>
        <v>6034.9999999999991</v>
      </c>
      <c r="L571" s="67">
        <v>953.69</v>
      </c>
      <c r="M571" s="97">
        <v>2584</v>
      </c>
      <c r="N571" s="55">
        <f t="shared" si="98"/>
        <v>6026.5</v>
      </c>
      <c r="O571" s="55"/>
      <c r="P571" s="55">
        <f t="shared" si="99"/>
        <v>5023.5</v>
      </c>
      <c r="Q571" s="55">
        <f t="shared" si="93"/>
        <v>13625.49</v>
      </c>
      <c r="R571" s="55">
        <f t="shared" si="94"/>
        <v>13015.189999999999</v>
      </c>
      <c r="S571" s="55">
        <f t="shared" si="95"/>
        <v>71374.509999999995</v>
      </c>
      <c r="T571" s="68" t="s">
        <v>41</v>
      </c>
    </row>
    <row r="572" spans="1:20" s="35" customFormat="1" x14ac:dyDescent="0.25">
      <c r="A572" s="81">
        <v>566</v>
      </c>
      <c r="B572" s="51" t="s">
        <v>870</v>
      </c>
      <c r="C572" s="51" t="s">
        <v>844</v>
      </c>
      <c r="D572" s="51" t="s">
        <v>617</v>
      </c>
      <c r="E572" s="51" t="s">
        <v>108</v>
      </c>
      <c r="F572" s="52" t="s">
        <v>851</v>
      </c>
      <c r="G572" s="63">
        <v>25000</v>
      </c>
      <c r="H572" s="54">
        <v>0</v>
      </c>
      <c r="I572" s="55">
        <v>25</v>
      </c>
      <c r="J572" s="99">
        <v>717.5</v>
      </c>
      <c r="K572" s="94">
        <f t="shared" si="96"/>
        <v>1774.9999999999998</v>
      </c>
      <c r="L572" s="67">
        <f t="shared" si="97"/>
        <v>275</v>
      </c>
      <c r="M572" s="111">
        <v>760</v>
      </c>
      <c r="N572" s="65">
        <f t="shared" si="98"/>
        <v>1772.5000000000002</v>
      </c>
      <c r="O572" s="65"/>
      <c r="P572" s="65">
        <f t="shared" si="99"/>
        <v>1477.5</v>
      </c>
      <c r="Q572" s="55">
        <f t="shared" si="93"/>
        <v>1502.5</v>
      </c>
      <c r="R572" s="55">
        <f t="shared" si="94"/>
        <v>3822.5</v>
      </c>
      <c r="S572" s="65">
        <f t="shared" si="95"/>
        <v>23497.5</v>
      </c>
      <c r="T572" s="68" t="s">
        <v>41</v>
      </c>
    </row>
    <row r="573" spans="1:20" s="35" customFormat="1" x14ac:dyDescent="0.25">
      <c r="A573" s="81">
        <v>567</v>
      </c>
      <c r="B573" s="51" t="s">
        <v>519</v>
      </c>
      <c r="C573" s="51" t="s">
        <v>845</v>
      </c>
      <c r="D573" s="51" t="s">
        <v>617</v>
      </c>
      <c r="E573" s="51" t="s">
        <v>131</v>
      </c>
      <c r="F573" s="52" t="s">
        <v>852</v>
      </c>
      <c r="G573" s="63">
        <v>70000</v>
      </c>
      <c r="H573" s="63">
        <v>5368.48</v>
      </c>
      <c r="I573" s="55">
        <v>25</v>
      </c>
      <c r="J573" s="99">
        <v>2009</v>
      </c>
      <c r="K573" s="94">
        <f t="shared" si="96"/>
        <v>4970</v>
      </c>
      <c r="L573" s="67">
        <f t="shared" si="97"/>
        <v>770.00000000000011</v>
      </c>
      <c r="M573" s="111">
        <v>2128</v>
      </c>
      <c r="N573" s="65">
        <f t="shared" si="98"/>
        <v>4963</v>
      </c>
      <c r="O573" s="65"/>
      <c r="P573" s="65">
        <f t="shared" si="99"/>
        <v>4137</v>
      </c>
      <c r="Q573" s="55">
        <f t="shared" si="93"/>
        <v>9530.48</v>
      </c>
      <c r="R573" s="55">
        <f t="shared" si="94"/>
        <v>10703</v>
      </c>
      <c r="S573" s="65">
        <f t="shared" si="95"/>
        <v>60469.520000000004</v>
      </c>
      <c r="T573" s="68" t="s">
        <v>41</v>
      </c>
    </row>
    <row r="574" spans="1:20" s="35" customFormat="1" x14ac:dyDescent="0.25">
      <c r="A574" s="81">
        <v>568</v>
      </c>
      <c r="B574" s="51" t="s">
        <v>871</v>
      </c>
      <c r="C574" s="51" t="s">
        <v>845</v>
      </c>
      <c r="D574" s="51" t="s">
        <v>617</v>
      </c>
      <c r="E574" s="51" t="s">
        <v>167</v>
      </c>
      <c r="F574" s="52" t="s">
        <v>848</v>
      </c>
      <c r="G574" s="63">
        <v>16000</v>
      </c>
      <c r="H574" s="54">
        <v>0</v>
      </c>
      <c r="I574" s="55">
        <v>25</v>
      </c>
      <c r="J574" s="99">
        <v>459.2</v>
      </c>
      <c r="K574" s="94">
        <f t="shared" si="96"/>
        <v>1136</v>
      </c>
      <c r="L574" s="67">
        <f t="shared" si="97"/>
        <v>176.00000000000003</v>
      </c>
      <c r="M574" s="111">
        <v>486.4</v>
      </c>
      <c r="N574" s="65">
        <f t="shared" si="98"/>
        <v>1134.4000000000001</v>
      </c>
      <c r="O574" s="65"/>
      <c r="P574" s="65">
        <f t="shared" si="99"/>
        <v>945.59999999999991</v>
      </c>
      <c r="Q574" s="55">
        <f t="shared" si="93"/>
        <v>970.59999999999991</v>
      </c>
      <c r="R574" s="55">
        <f t="shared" si="94"/>
        <v>2446.4</v>
      </c>
      <c r="S574" s="65">
        <f t="shared" si="95"/>
        <v>15029.4</v>
      </c>
      <c r="T574" s="68" t="s">
        <v>41</v>
      </c>
    </row>
    <row r="575" spans="1:20" s="35" customFormat="1" x14ac:dyDescent="0.25">
      <c r="A575" s="81">
        <v>569</v>
      </c>
      <c r="B575" s="51" t="s">
        <v>618</v>
      </c>
      <c r="C575" s="51" t="s">
        <v>844</v>
      </c>
      <c r="D575" s="51" t="s">
        <v>617</v>
      </c>
      <c r="E575" s="51" t="s">
        <v>96</v>
      </c>
      <c r="F575" s="52" t="s">
        <v>852</v>
      </c>
      <c r="G575" s="63">
        <v>25000</v>
      </c>
      <c r="H575" s="64">
        <v>0</v>
      </c>
      <c r="I575" s="55">
        <v>25</v>
      </c>
      <c r="J575" s="99">
        <v>717.5</v>
      </c>
      <c r="K575" s="94">
        <f t="shared" si="96"/>
        <v>1774.9999999999998</v>
      </c>
      <c r="L575" s="67">
        <f t="shared" si="97"/>
        <v>275</v>
      </c>
      <c r="M575" s="111">
        <v>760</v>
      </c>
      <c r="N575" s="65">
        <f t="shared" si="98"/>
        <v>1772.5000000000002</v>
      </c>
      <c r="O575" s="65"/>
      <c r="P575" s="65">
        <f t="shared" si="99"/>
        <v>1477.5</v>
      </c>
      <c r="Q575" s="55">
        <f t="shared" si="93"/>
        <v>1502.5</v>
      </c>
      <c r="R575" s="55">
        <f t="shared" si="94"/>
        <v>3822.5</v>
      </c>
      <c r="S575" s="65">
        <f t="shared" si="95"/>
        <v>23497.5</v>
      </c>
      <c r="T575" s="68" t="s">
        <v>41</v>
      </c>
    </row>
    <row r="576" spans="1:20" s="35" customFormat="1" x14ac:dyDescent="0.25">
      <c r="A576" s="81">
        <v>570</v>
      </c>
      <c r="B576" s="51" t="s">
        <v>802</v>
      </c>
      <c r="C576" s="51" t="s">
        <v>844</v>
      </c>
      <c r="D576" s="51" t="s">
        <v>617</v>
      </c>
      <c r="E576" s="51" t="s">
        <v>64</v>
      </c>
      <c r="F576" s="52" t="s">
        <v>851</v>
      </c>
      <c r="G576" s="63">
        <v>25000</v>
      </c>
      <c r="H576" s="64">
        <v>0</v>
      </c>
      <c r="I576" s="55">
        <v>25</v>
      </c>
      <c r="J576" s="99">
        <v>717.5</v>
      </c>
      <c r="K576" s="94">
        <f t="shared" si="96"/>
        <v>1774.9999999999998</v>
      </c>
      <c r="L576" s="67">
        <f t="shared" si="97"/>
        <v>275</v>
      </c>
      <c r="M576" s="111">
        <v>760</v>
      </c>
      <c r="N576" s="65">
        <f t="shared" si="98"/>
        <v>1772.5000000000002</v>
      </c>
      <c r="O576" s="65"/>
      <c r="P576" s="65">
        <f t="shared" si="99"/>
        <v>1477.5</v>
      </c>
      <c r="Q576" s="55">
        <f t="shared" si="93"/>
        <v>1502.5</v>
      </c>
      <c r="R576" s="55">
        <f t="shared" si="94"/>
        <v>3822.5</v>
      </c>
      <c r="S576" s="65">
        <f t="shared" si="95"/>
        <v>23497.5</v>
      </c>
      <c r="T576" s="68" t="s">
        <v>41</v>
      </c>
    </row>
    <row r="577" spans="1:20" s="35" customFormat="1" x14ac:dyDescent="0.25">
      <c r="A577" s="81">
        <v>571</v>
      </c>
      <c r="B577" s="51" t="s">
        <v>619</v>
      </c>
      <c r="C577" s="51" t="s">
        <v>845</v>
      </c>
      <c r="D577" s="51" t="s">
        <v>617</v>
      </c>
      <c r="E577" s="51" t="s">
        <v>60</v>
      </c>
      <c r="F577" s="52" t="s">
        <v>848</v>
      </c>
      <c r="G577" s="63">
        <v>18000</v>
      </c>
      <c r="H577" s="64">
        <v>0</v>
      </c>
      <c r="I577" s="55">
        <v>25</v>
      </c>
      <c r="J577" s="99">
        <v>516.6</v>
      </c>
      <c r="K577" s="94">
        <f t="shared" si="96"/>
        <v>1277.9999999999998</v>
      </c>
      <c r="L577" s="67">
        <f t="shared" si="97"/>
        <v>198.00000000000003</v>
      </c>
      <c r="M577" s="111">
        <v>547.20000000000005</v>
      </c>
      <c r="N577" s="65">
        <f t="shared" si="98"/>
        <v>1276.2</v>
      </c>
      <c r="O577" s="65"/>
      <c r="P577" s="65">
        <f t="shared" si="99"/>
        <v>1063.8000000000002</v>
      </c>
      <c r="Q577" s="55">
        <f t="shared" ref="Q577:Q640" si="100">+H577+I577+J577+M577+O577</f>
        <v>1088.8000000000002</v>
      </c>
      <c r="R577" s="55">
        <f t="shared" ref="R577:R640" si="101">+K577+L577+N577</f>
        <v>2752.2</v>
      </c>
      <c r="S577" s="65">
        <f t="shared" si="95"/>
        <v>16911.2</v>
      </c>
      <c r="T577" s="68" t="s">
        <v>41</v>
      </c>
    </row>
    <row r="578" spans="1:20" s="35" customFormat="1" x14ac:dyDescent="0.25">
      <c r="A578" s="81">
        <v>572</v>
      </c>
      <c r="B578" s="51" t="s">
        <v>671</v>
      </c>
      <c r="C578" s="51" t="s">
        <v>844</v>
      </c>
      <c r="D578" s="51" t="s">
        <v>622</v>
      </c>
      <c r="E578" s="51" t="s">
        <v>776</v>
      </c>
      <c r="F578" s="52" t="s">
        <v>852</v>
      </c>
      <c r="G578" s="53">
        <v>85000</v>
      </c>
      <c r="H578" s="53">
        <v>8148.13</v>
      </c>
      <c r="I578" s="55">
        <v>25</v>
      </c>
      <c r="J578" s="98">
        <v>2439.5</v>
      </c>
      <c r="K578" s="91">
        <f t="shared" si="96"/>
        <v>6034.9999999999991</v>
      </c>
      <c r="L578" s="67">
        <v>953.69</v>
      </c>
      <c r="M578" s="97">
        <v>2584</v>
      </c>
      <c r="N578" s="55">
        <f t="shared" si="98"/>
        <v>6026.5</v>
      </c>
      <c r="O578" s="55"/>
      <c r="P578" s="55">
        <f t="shared" si="99"/>
        <v>5023.5</v>
      </c>
      <c r="Q578" s="55">
        <f t="shared" si="100"/>
        <v>13196.630000000001</v>
      </c>
      <c r="R578" s="55">
        <f t="shared" si="101"/>
        <v>13015.189999999999</v>
      </c>
      <c r="S578" s="55">
        <f t="shared" si="95"/>
        <v>71803.37</v>
      </c>
      <c r="T578" s="68" t="s">
        <v>41</v>
      </c>
    </row>
    <row r="579" spans="1:20" s="35" customFormat="1" x14ac:dyDescent="0.25">
      <c r="A579" s="81">
        <v>573</v>
      </c>
      <c r="B579" s="51" t="s">
        <v>627</v>
      </c>
      <c r="C579" s="51" t="s">
        <v>845</v>
      </c>
      <c r="D579" s="51" t="s">
        <v>622</v>
      </c>
      <c r="E579" s="51" t="s">
        <v>779</v>
      </c>
      <c r="F579" s="52" t="s">
        <v>852</v>
      </c>
      <c r="G579" s="63">
        <v>75000</v>
      </c>
      <c r="H579" s="63">
        <v>6309.38</v>
      </c>
      <c r="I579" s="55">
        <v>25</v>
      </c>
      <c r="J579" s="99">
        <v>2152.5</v>
      </c>
      <c r="K579" s="94">
        <f t="shared" si="96"/>
        <v>5324.9999999999991</v>
      </c>
      <c r="L579" s="67">
        <f t="shared" si="97"/>
        <v>825.00000000000011</v>
      </c>
      <c r="M579" s="111">
        <v>2280</v>
      </c>
      <c r="N579" s="65">
        <f t="shared" si="98"/>
        <v>5317.5</v>
      </c>
      <c r="O579" s="65"/>
      <c r="P579" s="65">
        <f t="shared" si="99"/>
        <v>4432.5</v>
      </c>
      <c r="Q579" s="55">
        <f t="shared" si="100"/>
        <v>10766.880000000001</v>
      </c>
      <c r="R579" s="55">
        <f t="shared" si="101"/>
        <v>11467.5</v>
      </c>
      <c r="S579" s="65">
        <f t="shared" si="95"/>
        <v>64233.119999999995</v>
      </c>
      <c r="T579" s="68" t="s">
        <v>41</v>
      </c>
    </row>
    <row r="580" spans="1:20" s="35" customFormat="1" x14ac:dyDescent="0.25">
      <c r="A580" s="81">
        <v>574</v>
      </c>
      <c r="B580" s="51" t="s">
        <v>631</v>
      </c>
      <c r="C580" s="51" t="s">
        <v>844</v>
      </c>
      <c r="D580" s="51" t="s">
        <v>622</v>
      </c>
      <c r="E580" s="51" t="s">
        <v>131</v>
      </c>
      <c r="F580" s="52" t="s">
        <v>852</v>
      </c>
      <c r="G580" s="63">
        <v>70000</v>
      </c>
      <c r="H580" s="63">
        <v>4682.29</v>
      </c>
      <c r="I580" s="55">
        <v>25</v>
      </c>
      <c r="J580" s="99">
        <v>2009</v>
      </c>
      <c r="K580" s="94">
        <f t="shared" si="96"/>
        <v>4970</v>
      </c>
      <c r="L580" s="67">
        <f t="shared" si="97"/>
        <v>770.00000000000011</v>
      </c>
      <c r="M580" s="111">
        <v>2128</v>
      </c>
      <c r="N580" s="65">
        <f t="shared" si="98"/>
        <v>4963</v>
      </c>
      <c r="O580" s="65"/>
      <c r="P580" s="65">
        <f t="shared" si="99"/>
        <v>4137</v>
      </c>
      <c r="Q580" s="55">
        <f t="shared" si="100"/>
        <v>8844.2900000000009</v>
      </c>
      <c r="R580" s="55">
        <f t="shared" si="101"/>
        <v>10703</v>
      </c>
      <c r="S580" s="65">
        <f t="shared" si="95"/>
        <v>61155.71</v>
      </c>
      <c r="T580" s="68" t="s">
        <v>41</v>
      </c>
    </row>
    <row r="581" spans="1:20" s="35" customFormat="1" x14ac:dyDescent="0.25">
      <c r="A581" s="81">
        <v>575</v>
      </c>
      <c r="B581" s="51" t="s">
        <v>632</v>
      </c>
      <c r="C581" s="51" t="s">
        <v>844</v>
      </c>
      <c r="D581" s="51" t="s">
        <v>622</v>
      </c>
      <c r="E581" s="51" t="s">
        <v>131</v>
      </c>
      <c r="F581" s="52" t="s">
        <v>852</v>
      </c>
      <c r="G581" s="63">
        <v>70000</v>
      </c>
      <c r="H581" s="63">
        <v>5025.38</v>
      </c>
      <c r="I581" s="55">
        <v>25</v>
      </c>
      <c r="J581" s="99">
        <v>2009</v>
      </c>
      <c r="K581" s="94">
        <f t="shared" si="96"/>
        <v>4970</v>
      </c>
      <c r="L581" s="67">
        <f t="shared" si="97"/>
        <v>770.00000000000011</v>
      </c>
      <c r="M581" s="111">
        <v>2128</v>
      </c>
      <c r="N581" s="65">
        <f t="shared" si="98"/>
        <v>4963</v>
      </c>
      <c r="O581" s="65"/>
      <c r="P581" s="65">
        <f t="shared" si="99"/>
        <v>4137</v>
      </c>
      <c r="Q581" s="55">
        <f t="shared" si="100"/>
        <v>9187.380000000001</v>
      </c>
      <c r="R581" s="55">
        <f t="shared" si="101"/>
        <v>10703</v>
      </c>
      <c r="S581" s="65">
        <f t="shared" si="95"/>
        <v>60812.619999999995</v>
      </c>
      <c r="T581" s="68" t="s">
        <v>41</v>
      </c>
    </row>
    <row r="582" spans="1:20" s="35" customFormat="1" x14ac:dyDescent="0.25">
      <c r="A582" s="81">
        <v>576</v>
      </c>
      <c r="B582" s="51" t="s">
        <v>629</v>
      </c>
      <c r="C582" s="51" t="s">
        <v>844</v>
      </c>
      <c r="D582" s="51" t="s">
        <v>622</v>
      </c>
      <c r="E582" s="51" t="s">
        <v>131</v>
      </c>
      <c r="F582" s="52" t="s">
        <v>852</v>
      </c>
      <c r="G582" s="63">
        <v>70000</v>
      </c>
      <c r="H582" s="63">
        <v>5368.48</v>
      </c>
      <c r="I582" s="55">
        <v>25</v>
      </c>
      <c r="J582" s="99">
        <v>2009</v>
      </c>
      <c r="K582" s="94">
        <f t="shared" si="96"/>
        <v>4970</v>
      </c>
      <c r="L582" s="67">
        <f t="shared" si="97"/>
        <v>770.00000000000011</v>
      </c>
      <c r="M582" s="111">
        <v>2128</v>
      </c>
      <c r="N582" s="65">
        <f t="shared" si="98"/>
        <v>4963</v>
      </c>
      <c r="O582" s="65"/>
      <c r="P582" s="65">
        <f t="shared" si="99"/>
        <v>4137</v>
      </c>
      <c r="Q582" s="55">
        <f t="shared" si="100"/>
        <v>9530.48</v>
      </c>
      <c r="R582" s="55">
        <f t="shared" si="101"/>
        <v>10703</v>
      </c>
      <c r="S582" s="65">
        <f t="shared" si="95"/>
        <v>60469.520000000004</v>
      </c>
      <c r="T582" s="68" t="s">
        <v>41</v>
      </c>
    </row>
    <row r="583" spans="1:20" s="35" customFormat="1" x14ac:dyDescent="0.25">
      <c r="A583" s="81">
        <v>577</v>
      </c>
      <c r="B583" s="51" t="s">
        <v>1132</v>
      </c>
      <c r="C583" s="51" t="s">
        <v>845</v>
      </c>
      <c r="D583" s="51" t="s">
        <v>622</v>
      </c>
      <c r="E583" s="51" t="s">
        <v>64</v>
      </c>
      <c r="F583" s="52" t="s">
        <v>848</v>
      </c>
      <c r="G583" s="63">
        <v>45000</v>
      </c>
      <c r="H583" s="63">
        <v>1148.33</v>
      </c>
      <c r="I583" s="55">
        <v>25</v>
      </c>
      <c r="J583" s="99">
        <v>1291.5</v>
      </c>
      <c r="K583" s="94">
        <f t="shared" si="96"/>
        <v>3194.9999999999995</v>
      </c>
      <c r="L583" s="67">
        <f t="shared" si="97"/>
        <v>495.00000000000006</v>
      </c>
      <c r="M583" s="111">
        <v>1368</v>
      </c>
      <c r="N583" s="65">
        <f t="shared" si="98"/>
        <v>3190.5</v>
      </c>
      <c r="O583" s="65"/>
      <c r="P583" s="65">
        <f t="shared" si="99"/>
        <v>2659.5</v>
      </c>
      <c r="Q583" s="55">
        <f t="shared" si="100"/>
        <v>3832.83</v>
      </c>
      <c r="R583" s="55">
        <f t="shared" si="101"/>
        <v>6880.5</v>
      </c>
      <c r="S583" s="65">
        <f t="shared" si="95"/>
        <v>41167.17</v>
      </c>
      <c r="T583" s="68" t="s">
        <v>41</v>
      </c>
    </row>
    <row r="584" spans="1:20" s="35" customFormat="1" x14ac:dyDescent="0.25">
      <c r="A584" s="81">
        <v>578</v>
      </c>
      <c r="B584" s="51" t="s">
        <v>624</v>
      </c>
      <c r="C584" s="51" t="s">
        <v>844</v>
      </c>
      <c r="D584" s="51" t="s">
        <v>622</v>
      </c>
      <c r="E584" s="51" t="s">
        <v>96</v>
      </c>
      <c r="F584" s="52" t="s">
        <v>852</v>
      </c>
      <c r="G584" s="63">
        <v>25000</v>
      </c>
      <c r="H584" s="64">
        <v>0</v>
      </c>
      <c r="I584" s="55">
        <v>25</v>
      </c>
      <c r="J584" s="99">
        <v>717.5</v>
      </c>
      <c r="K584" s="94">
        <f t="shared" si="96"/>
        <v>1774.9999999999998</v>
      </c>
      <c r="L584" s="67">
        <f t="shared" si="97"/>
        <v>275</v>
      </c>
      <c r="M584" s="111">
        <v>760</v>
      </c>
      <c r="N584" s="65">
        <f t="shared" si="98"/>
        <v>1772.5000000000002</v>
      </c>
      <c r="O584" s="65"/>
      <c r="P584" s="65">
        <f t="shared" si="99"/>
        <v>1477.5</v>
      </c>
      <c r="Q584" s="55">
        <f t="shared" si="100"/>
        <v>1502.5</v>
      </c>
      <c r="R584" s="55">
        <f t="shared" si="101"/>
        <v>3822.5</v>
      </c>
      <c r="S584" s="65">
        <f t="shared" si="95"/>
        <v>23497.5</v>
      </c>
      <c r="T584" s="68" t="s">
        <v>41</v>
      </c>
    </row>
    <row r="585" spans="1:20" s="35" customFormat="1" x14ac:dyDescent="0.25">
      <c r="A585" s="81">
        <v>579</v>
      </c>
      <c r="B585" s="51" t="s">
        <v>625</v>
      </c>
      <c r="C585" s="51" t="s">
        <v>844</v>
      </c>
      <c r="D585" s="51" t="s">
        <v>622</v>
      </c>
      <c r="E585" s="51" t="s">
        <v>108</v>
      </c>
      <c r="F585" s="52" t="s">
        <v>852</v>
      </c>
      <c r="G585" s="63">
        <v>25000</v>
      </c>
      <c r="H585" s="64">
        <v>0</v>
      </c>
      <c r="I585" s="55">
        <v>25</v>
      </c>
      <c r="J585" s="99">
        <v>717.5</v>
      </c>
      <c r="K585" s="94">
        <f t="shared" si="96"/>
        <v>1774.9999999999998</v>
      </c>
      <c r="L585" s="67">
        <f t="shared" si="97"/>
        <v>275</v>
      </c>
      <c r="M585" s="111">
        <v>760</v>
      </c>
      <c r="N585" s="65">
        <f t="shared" si="98"/>
        <v>1772.5000000000002</v>
      </c>
      <c r="O585" s="65"/>
      <c r="P585" s="65">
        <f t="shared" si="99"/>
        <v>1477.5</v>
      </c>
      <c r="Q585" s="55">
        <f t="shared" si="100"/>
        <v>1502.5</v>
      </c>
      <c r="R585" s="55">
        <f t="shared" si="101"/>
        <v>3822.5</v>
      </c>
      <c r="S585" s="65">
        <f t="shared" si="95"/>
        <v>23497.5</v>
      </c>
      <c r="T585" s="68" t="s">
        <v>41</v>
      </c>
    </row>
    <row r="586" spans="1:20" s="35" customFormat="1" x14ac:dyDescent="0.25">
      <c r="A586" s="81">
        <v>580</v>
      </c>
      <c r="B586" s="51" t="s">
        <v>1041</v>
      </c>
      <c r="C586" s="51" t="s">
        <v>844</v>
      </c>
      <c r="D586" s="51" t="s">
        <v>622</v>
      </c>
      <c r="E586" s="51" t="s">
        <v>167</v>
      </c>
      <c r="F586" s="52" t="s">
        <v>848</v>
      </c>
      <c r="G586" s="63">
        <v>16000</v>
      </c>
      <c r="H586" s="64">
        <v>0</v>
      </c>
      <c r="I586" s="55">
        <v>25</v>
      </c>
      <c r="J586" s="99">
        <v>459.2</v>
      </c>
      <c r="K586" s="94">
        <f t="shared" si="96"/>
        <v>1136</v>
      </c>
      <c r="L586" s="67">
        <f t="shared" si="97"/>
        <v>176.00000000000003</v>
      </c>
      <c r="M586" s="111">
        <v>486.4</v>
      </c>
      <c r="N586" s="65">
        <f t="shared" si="98"/>
        <v>1134.4000000000001</v>
      </c>
      <c r="O586" s="65"/>
      <c r="P586" s="65">
        <f t="shared" si="99"/>
        <v>945.59999999999991</v>
      </c>
      <c r="Q586" s="55">
        <f t="shared" si="100"/>
        <v>970.59999999999991</v>
      </c>
      <c r="R586" s="55">
        <f t="shared" si="101"/>
        <v>2446.4</v>
      </c>
      <c r="S586" s="65">
        <f t="shared" si="95"/>
        <v>15029.4</v>
      </c>
      <c r="T586" s="68" t="s">
        <v>41</v>
      </c>
    </row>
    <row r="587" spans="1:20" s="35" customFormat="1" x14ac:dyDescent="0.25">
      <c r="A587" s="81">
        <v>581</v>
      </c>
      <c r="B587" s="51" t="s">
        <v>626</v>
      </c>
      <c r="C587" s="51" t="s">
        <v>844</v>
      </c>
      <c r="D587" s="51" t="s">
        <v>622</v>
      </c>
      <c r="E587" s="51" t="s">
        <v>64</v>
      </c>
      <c r="F587" s="52" t="s">
        <v>848</v>
      </c>
      <c r="G587" s="63">
        <v>25000</v>
      </c>
      <c r="H587" s="64">
        <v>0</v>
      </c>
      <c r="I587" s="55">
        <v>25</v>
      </c>
      <c r="J587" s="99">
        <v>717.5</v>
      </c>
      <c r="K587" s="94">
        <f t="shared" si="96"/>
        <v>1774.9999999999998</v>
      </c>
      <c r="L587" s="67">
        <f t="shared" si="97"/>
        <v>275</v>
      </c>
      <c r="M587" s="111">
        <v>760</v>
      </c>
      <c r="N587" s="65">
        <f t="shared" si="98"/>
        <v>1772.5000000000002</v>
      </c>
      <c r="O587" s="65"/>
      <c r="P587" s="65">
        <f t="shared" si="99"/>
        <v>1477.5</v>
      </c>
      <c r="Q587" s="55">
        <f t="shared" si="100"/>
        <v>1502.5</v>
      </c>
      <c r="R587" s="55">
        <f t="shared" si="101"/>
        <v>3822.5</v>
      </c>
      <c r="S587" s="65">
        <f t="shared" si="95"/>
        <v>23497.5</v>
      </c>
      <c r="T587" s="68" t="s">
        <v>41</v>
      </c>
    </row>
    <row r="588" spans="1:20" s="35" customFormat="1" x14ac:dyDescent="0.25">
      <c r="A588" s="81">
        <v>582</v>
      </c>
      <c r="B588" s="51" t="s">
        <v>630</v>
      </c>
      <c r="C588" s="51" t="s">
        <v>844</v>
      </c>
      <c r="D588" s="51" t="s">
        <v>622</v>
      </c>
      <c r="E588" s="51" t="s">
        <v>64</v>
      </c>
      <c r="F588" s="52" t="s">
        <v>848</v>
      </c>
      <c r="G588" s="63">
        <v>2500</v>
      </c>
      <c r="H588" s="64">
        <v>0</v>
      </c>
      <c r="I588" s="55">
        <v>25</v>
      </c>
      <c r="J588" s="99">
        <v>71.75</v>
      </c>
      <c r="K588" s="94">
        <f t="shared" si="96"/>
        <v>177.49999999999997</v>
      </c>
      <c r="L588" s="67">
        <f t="shared" si="97"/>
        <v>27.500000000000004</v>
      </c>
      <c r="M588" s="111">
        <v>76</v>
      </c>
      <c r="N588" s="65">
        <f t="shared" si="98"/>
        <v>177.25</v>
      </c>
      <c r="O588" s="65"/>
      <c r="P588" s="65">
        <f t="shared" si="99"/>
        <v>147.75</v>
      </c>
      <c r="Q588" s="55">
        <f t="shared" si="100"/>
        <v>172.75</v>
      </c>
      <c r="R588" s="55">
        <f t="shared" si="101"/>
        <v>382.25</v>
      </c>
      <c r="S588" s="65">
        <f t="shared" si="95"/>
        <v>2327.25</v>
      </c>
      <c r="T588" s="68" t="s">
        <v>41</v>
      </c>
    </row>
    <row r="589" spans="1:20" s="35" customFormat="1" x14ac:dyDescent="0.25">
      <c r="A589" s="81">
        <v>583</v>
      </c>
      <c r="B589" s="51" t="s">
        <v>804</v>
      </c>
      <c r="C589" s="51" t="s">
        <v>844</v>
      </c>
      <c r="D589" s="51" t="s">
        <v>622</v>
      </c>
      <c r="E589" s="51" t="s">
        <v>64</v>
      </c>
      <c r="F589" s="52" t="s">
        <v>848</v>
      </c>
      <c r="G589" s="63">
        <v>25000</v>
      </c>
      <c r="H589" s="54">
        <v>0</v>
      </c>
      <c r="I589" s="55">
        <v>25</v>
      </c>
      <c r="J589" s="99">
        <v>717.5</v>
      </c>
      <c r="K589" s="94">
        <f t="shared" si="96"/>
        <v>1774.9999999999998</v>
      </c>
      <c r="L589" s="67">
        <f t="shared" si="97"/>
        <v>275</v>
      </c>
      <c r="M589" s="111">
        <v>760</v>
      </c>
      <c r="N589" s="65">
        <f t="shared" si="98"/>
        <v>1772.5000000000002</v>
      </c>
      <c r="O589" s="65"/>
      <c r="P589" s="65">
        <f t="shared" si="99"/>
        <v>1477.5</v>
      </c>
      <c r="Q589" s="55">
        <f t="shared" si="100"/>
        <v>1502.5</v>
      </c>
      <c r="R589" s="55">
        <f t="shared" si="101"/>
        <v>3822.5</v>
      </c>
      <c r="S589" s="65">
        <f t="shared" si="95"/>
        <v>23497.5</v>
      </c>
      <c r="T589" s="68" t="s">
        <v>41</v>
      </c>
    </row>
    <row r="590" spans="1:20" s="35" customFormat="1" x14ac:dyDescent="0.25">
      <c r="A590" s="81">
        <v>584</v>
      </c>
      <c r="B590" s="51" t="s">
        <v>593</v>
      </c>
      <c r="C590" s="51" t="s">
        <v>844</v>
      </c>
      <c r="D590" s="51" t="s">
        <v>538</v>
      </c>
      <c r="E590" s="51" t="s">
        <v>776</v>
      </c>
      <c r="F590" s="52" t="s">
        <v>852</v>
      </c>
      <c r="G590" s="63">
        <v>85000</v>
      </c>
      <c r="H590" s="63">
        <v>7719.26</v>
      </c>
      <c r="I590" s="55">
        <v>25</v>
      </c>
      <c r="J590" s="99">
        <v>2439.5</v>
      </c>
      <c r="K590" s="94">
        <f t="shared" si="96"/>
        <v>6034.9999999999991</v>
      </c>
      <c r="L590" s="67">
        <v>953.69</v>
      </c>
      <c r="M590" s="111">
        <v>2584</v>
      </c>
      <c r="N590" s="65">
        <f t="shared" si="98"/>
        <v>6026.5</v>
      </c>
      <c r="O590" s="65"/>
      <c r="P590" s="65">
        <f t="shared" si="99"/>
        <v>5023.5</v>
      </c>
      <c r="Q590" s="55">
        <f t="shared" si="100"/>
        <v>12767.76</v>
      </c>
      <c r="R590" s="55">
        <f t="shared" si="101"/>
        <v>13015.189999999999</v>
      </c>
      <c r="S590" s="65">
        <f t="shared" si="95"/>
        <v>72232.240000000005</v>
      </c>
      <c r="T590" s="68" t="s">
        <v>41</v>
      </c>
    </row>
    <row r="591" spans="1:20" s="35" customFormat="1" x14ac:dyDescent="0.25">
      <c r="A591" s="81">
        <v>585</v>
      </c>
      <c r="B591" s="51" t="s">
        <v>540</v>
      </c>
      <c r="C591" s="51" t="s">
        <v>845</v>
      </c>
      <c r="D591" s="51" t="s">
        <v>538</v>
      </c>
      <c r="E591" s="51" t="s">
        <v>131</v>
      </c>
      <c r="F591" s="52" t="s">
        <v>852</v>
      </c>
      <c r="G591" s="63">
        <v>70000</v>
      </c>
      <c r="H591" s="63">
        <v>5025.38</v>
      </c>
      <c r="I591" s="55">
        <v>25</v>
      </c>
      <c r="J591" s="99">
        <v>2009</v>
      </c>
      <c r="K591" s="94">
        <f t="shared" si="96"/>
        <v>4970</v>
      </c>
      <c r="L591" s="67">
        <f t="shared" si="97"/>
        <v>770.00000000000011</v>
      </c>
      <c r="M591" s="111">
        <v>2128</v>
      </c>
      <c r="N591" s="65">
        <f t="shared" si="98"/>
        <v>4963</v>
      </c>
      <c r="O591" s="65"/>
      <c r="P591" s="65">
        <f t="shared" si="99"/>
        <v>4137</v>
      </c>
      <c r="Q591" s="55">
        <f t="shared" si="100"/>
        <v>9187.380000000001</v>
      </c>
      <c r="R591" s="55">
        <f t="shared" si="101"/>
        <v>10703</v>
      </c>
      <c r="S591" s="65">
        <f t="shared" si="95"/>
        <v>60812.619999999995</v>
      </c>
      <c r="T591" s="68" t="s">
        <v>41</v>
      </c>
    </row>
    <row r="592" spans="1:20" s="35" customFormat="1" x14ac:dyDescent="0.25">
      <c r="A592" s="81">
        <v>586</v>
      </c>
      <c r="B592" s="51" t="s">
        <v>541</v>
      </c>
      <c r="C592" s="51" t="s">
        <v>845</v>
      </c>
      <c r="D592" s="51" t="s">
        <v>538</v>
      </c>
      <c r="E592" s="51" t="s">
        <v>131</v>
      </c>
      <c r="F592" s="52" t="s">
        <v>852</v>
      </c>
      <c r="G592" s="63">
        <v>70000</v>
      </c>
      <c r="H592" s="63">
        <v>5368.48</v>
      </c>
      <c r="I592" s="55">
        <v>25</v>
      </c>
      <c r="J592" s="99">
        <v>2009</v>
      </c>
      <c r="K592" s="94">
        <f t="shared" si="96"/>
        <v>4970</v>
      </c>
      <c r="L592" s="67">
        <f t="shared" si="97"/>
        <v>770.00000000000011</v>
      </c>
      <c r="M592" s="111">
        <v>2128</v>
      </c>
      <c r="N592" s="65">
        <f t="shared" si="98"/>
        <v>4963</v>
      </c>
      <c r="O592" s="65"/>
      <c r="P592" s="65">
        <f t="shared" si="99"/>
        <v>4137</v>
      </c>
      <c r="Q592" s="55">
        <f t="shared" si="100"/>
        <v>9530.48</v>
      </c>
      <c r="R592" s="55">
        <f t="shared" si="101"/>
        <v>10703</v>
      </c>
      <c r="S592" s="65">
        <f t="shared" si="95"/>
        <v>60469.520000000004</v>
      </c>
      <c r="T592" s="68" t="s">
        <v>41</v>
      </c>
    </row>
    <row r="593" spans="1:20" s="35" customFormat="1" x14ac:dyDescent="0.25">
      <c r="A593" s="81">
        <v>587</v>
      </c>
      <c r="B593" s="51" t="s">
        <v>838</v>
      </c>
      <c r="C593" s="51" t="s">
        <v>844</v>
      </c>
      <c r="D593" s="51" t="s">
        <v>538</v>
      </c>
      <c r="E593" s="51" t="s">
        <v>64</v>
      </c>
      <c r="F593" s="52" t="s">
        <v>851</v>
      </c>
      <c r="G593" s="63">
        <v>25000</v>
      </c>
      <c r="H593" s="64">
        <v>0</v>
      </c>
      <c r="I593" s="55">
        <v>25</v>
      </c>
      <c r="J593" s="99">
        <v>717.5</v>
      </c>
      <c r="K593" s="94">
        <f t="shared" si="96"/>
        <v>1774.9999999999998</v>
      </c>
      <c r="L593" s="67">
        <f t="shared" si="97"/>
        <v>275</v>
      </c>
      <c r="M593" s="111">
        <v>760</v>
      </c>
      <c r="N593" s="65">
        <f t="shared" si="98"/>
        <v>1772.5000000000002</v>
      </c>
      <c r="O593" s="65"/>
      <c r="P593" s="65">
        <f t="shared" si="99"/>
        <v>1477.5</v>
      </c>
      <c r="Q593" s="55">
        <f t="shared" si="100"/>
        <v>1502.5</v>
      </c>
      <c r="R593" s="55">
        <f t="shared" si="101"/>
        <v>3822.5</v>
      </c>
      <c r="S593" s="65">
        <f t="shared" si="95"/>
        <v>23497.5</v>
      </c>
      <c r="T593" s="68" t="s">
        <v>41</v>
      </c>
    </row>
    <row r="594" spans="1:20" s="35" customFormat="1" x14ac:dyDescent="0.25">
      <c r="A594" s="81">
        <v>588</v>
      </c>
      <c r="B594" s="51" t="s">
        <v>564</v>
      </c>
      <c r="C594" s="51" t="s">
        <v>845</v>
      </c>
      <c r="D594" s="51" t="s">
        <v>592</v>
      </c>
      <c r="E594" s="51" t="s">
        <v>776</v>
      </c>
      <c r="F594" s="52" t="s">
        <v>852</v>
      </c>
      <c r="G594" s="53">
        <v>85000</v>
      </c>
      <c r="H594" s="53">
        <v>8576.99</v>
      </c>
      <c r="I594" s="55">
        <v>25</v>
      </c>
      <c r="J594" s="98">
        <v>2439.5</v>
      </c>
      <c r="K594" s="91">
        <f t="shared" si="96"/>
        <v>6034.9999999999991</v>
      </c>
      <c r="L594" s="67">
        <v>953.69</v>
      </c>
      <c r="M594" s="97">
        <v>2584</v>
      </c>
      <c r="N594" s="55">
        <f t="shared" si="98"/>
        <v>6026.5</v>
      </c>
      <c r="O594" s="55"/>
      <c r="P594" s="55">
        <f t="shared" si="99"/>
        <v>5023.5</v>
      </c>
      <c r="Q594" s="55">
        <f t="shared" si="100"/>
        <v>13625.49</v>
      </c>
      <c r="R594" s="55">
        <f t="shared" si="101"/>
        <v>13015.189999999999</v>
      </c>
      <c r="S594" s="55">
        <f t="shared" si="95"/>
        <v>71374.509999999995</v>
      </c>
      <c r="T594" s="68" t="s">
        <v>41</v>
      </c>
    </row>
    <row r="595" spans="1:20" s="35" customFormat="1" x14ac:dyDescent="0.25">
      <c r="A595" s="81">
        <v>589</v>
      </c>
      <c r="B595" s="51" t="s">
        <v>594</v>
      </c>
      <c r="C595" s="51" t="s">
        <v>844</v>
      </c>
      <c r="D595" s="51" t="s">
        <v>592</v>
      </c>
      <c r="E595" s="51" t="s">
        <v>131</v>
      </c>
      <c r="F595" s="52" t="s">
        <v>852</v>
      </c>
      <c r="G595" s="63">
        <v>70000</v>
      </c>
      <c r="H595" s="63">
        <v>5368.48</v>
      </c>
      <c r="I595" s="55">
        <v>25</v>
      </c>
      <c r="J595" s="99">
        <v>2009</v>
      </c>
      <c r="K595" s="94">
        <f t="shared" si="96"/>
        <v>4970</v>
      </c>
      <c r="L595" s="67">
        <f t="shared" si="97"/>
        <v>770.00000000000011</v>
      </c>
      <c r="M595" s="111">
        <v>2128</v>
      </c>
      <c r="N595" s="65">
        <f t="shared" si="98"/>
        <v>4963</v>
      </c>
      <c r="O595" s="65"/>
      <c r="P595" s="65">
        <f t="shared" si="99"/>
        <v>4137</v>
      </c>
      <c r="Q595" s="55">
        <f t="shared" si="100"/>
        <v>9530.48</v>
      </c>
      <c r="R595" s="55">
        <f t="shared" si="101"/>
        <v>10703</v>
      </c>
      <c r="S595" s="65">
        <f t="shared" si="95"/>
        <v>60469.520000000004</v>
      </c>
      <c r="T595" s="68" t="s">
        <v>41</v>
      </c>
    </row>
    <row r="596" spans="1:20" s="35" customFormat="1" x14ac:dyDescent="0.25">
      <c r="A596" s="81">
        <v>590</v>
      </c>
      <c r="B596" s="51" t="s">
        <v>597</v>
      </c>
      <c r="C596" s="51" t="s">
        <v>844</v>
      </c>
      <c r="D596" s="51" t="s">
        <v>592</v>
      </c>
      <c r="E596" s="51" t="s">
        <v>131</v>
      </c>
      <c r="F596" s="52" t="s">
        <v>852</v>
      </c>
      <c r="G596" s="63">
        <v>70000</v>
      </c>
      <c r="H596" s="63">
        <v>5368.48</v>
      </c>
      <c r="I596" s="55">
        <v>25</v>
      </c>
      <c r="J596" s="99">
        <v>2009</v>
      </c>
      <c r="K596" s="94">
        <f t="shared" si="96"/>
        <v>4970</v>
      </c>
      <c r="L596" s="67">
        <f t="shared" si="97"/>
        <v>770.00000000000011</v>
      </c>
      <c r="M596" s="111">
        <v>2128</v>
      </c>
      <c r="N596" s="65">
        <f t="shared" si="98"/>
        <v>4963</v>
      </c>
      <c r="O596" s="65"/>
      <c r="P596" s="65">
        <f t="shared" si="99"/>
        <v>4137</v>
      </c>
      <c r="Q596" s="55">
        <f t="shared" si="100"/>
        <v>9530.48</v>
      </c>
      <c r="R596" s="55">
        <f t="shared" si="101"/>
        <v>10703</v>
      </c>
      <c r="S596" s="65">
        <f t="shared" si="95"/>
        <v>60469.520000000004</v>
      </c>
      <c r="T596" s="68" t="s">
        <v>41</v>
      </c>
    </row>
    <row r="597" spans="1:20" s="35" customFormat="1" x14ac:dyDescent="0.25">
      <c r="A597" s="81">
        <v>591</v>
      </c>
      <c r="B597" s="51" t="s">
        <v>599</v>
      </c>
      <c r="C597" s="51" t="s">
        <v>845</v>
      </c>
      <c r="D597" s="51" t="s">
        <v>592</v>
      </c>
      <c r="E597" s="51" t="s">
        <v>131</v>
      </c>
      <c r="F597" s="52" t="s">
        <v>852</v>
      </c>
      <c r="G597" s="63">
        <v>70000</v>
      </c>
      <c r="H597" s="63">
        <v>5368.48</v>
      </c>
      <c r="I597" s="55">
        <v>25</v>
      </c>
      <c r="J597" s="99">
        <v>2009</v>
      </c>
      <c r="K597" s="94">
        <f t="shared" si="96"/>
        <v>4970</v>
      </c>
      <c r="L597" s="67">
        <f t="shared" si="97"/>
        <v>770.00000000000011</v>
      </c>
      <c r="M597" s="111">
        <v>2128</v>
      </c>
      <c r="N597" s="65">
        <f t="shared" si="98"/>
        <v>4963</v>
      </c>
      <c r="O597" s="65"/>
      <c r="P597" s="65">
        <f t="shared" si="99"/>
        <v>4137</v>
      </c>
      <c r="Q597" s="55">
        <f t="shared" si="100"/>
        <v>9530.48</v>
      </c>
      <c r="R597" s="55">
        <f t="shared" si="101"/>
        <v>10703</v>
      </c>
      <c r="S597" s="65">
        <f t="shared" si="95"/>
        <v>60469.520000000004</v>
      </c>
      <c r="T597" s="68" t="s">
        <v>41</v>
      </c>
    </row>
    <row r="598" spans="1:20" s="44" customFormat="1" x14ac:dyDescent="0.25">
      <c r="A598" s="81">
        <v>592</v>
      </c>
      <c r="B598" s="51" t="s">
        <v>432</v>
      </c>
      <c r="C598" s="51" t="s">
        <v>844</v>
      </c>
      <c r="D598" s="51" t="s">
        <v>592</v>
      </c>
      <c r="E598" s="51" t="s">
        <v>131</v>
      </c>
      <c r="F598" s="52" t="s">
        <v>852</v>
      </c>
      <c r="G598" s="53">
        <v>70000</v>
      </c>
      <c r="H598" s="53">
        <v>5025.38</v>
      </c>
      <c r="I598" s="55">
        <v>25</v>
      </c>
      <c r="J598" s="98">
        <v>2009</v>
      </c>
      <c r="K598" s="91">
        <f t="shared" si="96"/>
        <v>4970</v>
      </c>
      <c r="L598" s="67">
        <f t="shared" si="97"/>
        <v>770.00000000000011</v>
      </c>
      <c r="M598" s="97">
        <v>2128</v>
      </c>
      <c r="N598" s="55">
        <f t="shared" si="98"/>
        <v>4963</v>
      </c>
      <c r="O598" s="55"/>
      <c r="P598" s="55">
        <f t="shared" si="99"/>
        <v>4137</v>
      </c>
      <c r="Q598" s="55">
        <f t="shared" si="100"/>
        <v>9187.380000000001</v>
      </c>
      <c r="R598" s="55">
        <f t="shared" si="101"/>
        <v>10703</v>
      </c>
      <c r="S598" s="55">
        <f t="shared" si="95"/>
        <v>60812.619999999995</v>
      </c>
      <c r="T598" s="68" t="s">
        <v>41</v>
      </c>
    </row>
    <row r="599" spans="1:20" s="35" customFormat="1" x14ac:dyDescent="0.25">
      <c r="A599" s="81">
        <v>593</v>
      </c>
      <c r="B599" s="51" t="s">
        <v>601</v>
      </c>
      <c r="C599" s="51" t="s">
        <v>844</v>
      </c>
      <c r="D599" s="51" t="s">
        <v>592</v>
      </c>
      <c r="E599" s="51" t="s">
        <v>131</v>
      </c>
      <c r="F599" s="52" t="s">
        <v>852</v>
      </c>
      <c r="G599" s="63">
        <v>70000</v>
      </c>
      <c r="H599" s="63">
        <v>5368.48</v>
      </c>
      <c r="I599" s="55">
        <v>25</v>
      </c>
      <c r="J599" s="99">
        <v>2009</v>
      </c>
      <c r="K599" s="94">
        <f t="shared" si="96"/>
        <v>4970</v>
      </c>
      <c r="L599" s="67">
        <f t="shared" si="97"/>
        <v>770.00000000000011</v>
      </c>
      <c r="M599" s="111">
        <v>2128</v>
      </c>
      <c r="N599" s="65">
        <f t="shared" si="98"/>
        <v>4963</v>
      </c>
      <c r="O599" s="65"/>
      <c r="P599" s="65">
        <f t="shared" si="99"/>
        <v>4137</v>
      </c>
      <c r="Q599" s="55">
        <f t="shared" si="100"/>
        <v>9530.48</v>
      </c>
      <c r="R599" s="55">
        <f t="shared" si="101"/>
        <v>10703</v>
      </c>
      <c r="S599" s="65">
        <f t="shared" si="95"/>
        <v>60469.520000000004</v>
      </c>
      <c r="T599" s="68" t="s">
        <v>41</v>
      </c>
    </row>
    <row r="600" spans="1:20" s="35" customFormat="1" x14ac:dyDescent="0.25">
      <c r="A600" s="81">
        <v>594</v>
      </c>
      <c r="B600" s="51" t="s">
        <v>603</v>
      </c>
      <c r="C600" s="51" t="s">
        <v>844</v>
      </c>
      <c r="D600" s="51" t="s">
        <v>592</v>
      </c>
      <c r="E600" s="51" t="s">
        <v>131</v>
      </c>
      <c r="F600" s="52" t="s">
        <v>852</v>
      </c>
      <c r="G600" s="63">
        <v>70000</v>
      </c>
      <c r="H600" s="63">
        <v>5368.48</v>
      </c>
      <c r="I600" s="55">
        <v>25</v>
      </c>
      <c r="J600" s="99">
        <v>2009</v>
      </c>
      <c r="K600" s="94">
        <f t="shared" si="96"/>
        <v>4970</v>
      </c>
      <c r="L600" s="67">
        <f t="shared" si="97"/>
        <v>770.00000000000011</v>
      </c>
      <c r="M600" s="111">
        <v>2128</v>
      </c>
      <c r="N600" s="65">
        <f t="shared" si="98"/>
        <v>4963</v>
      </c>
      <c r="O600" s="65"/>
      <c r="P600" s="65">
        <f t="shared" si="99"/>
        <v>4137</v>
      </c>
      <c r="Q600" s="55">
        <f t="shared" si="100"/>
        <v>9530.48</v>
      </c>
      <c r="R600" s="55">
        <f t="shared" si="101"/>
        <v>10703</v>
      </c>
      <c r="S600" s="65">
        <f t="shared" si="95"/>
        <v>60469.520000000004</v>
      </c>
      <c r="T600" s="68" t="s">
        <v>41</v>
      </c>
    </row>
    <row r="601" spans="1:20" s="35" customFormat="1" x14ac:dyDescent="0.25">
      <c r="A601" s="81">
        <v>595</v>
      </c>
      <c r="B601" s="51" t="s">
        <v>602</v>
      </c>
      <c r="C601" s="51" t="s">
        <v>845</v>
      </c>
      <c r="D601" s="51" t="s">
        <v>592</v>
      </c>
      <c r="E601" s="51" t="s">
        <v>151</v>
      </c>
      <c r="F601" s="52" t="s">
        <v>852</v>
      </c>
      <c r="G601" s="63">
        <v>45000</v>
      </c>
      <c r="H601" s="121">
        <v>1148.33</v>
      </c>
      <c r="I601" s="55">
        <v>25</v>
      </c>
      <c r="J601" s="99">
        <v>1291.5</v>
      </c>
      <c r="K601" s="94">
        <f t="shared" si="96"/>
        <v>3194.9999999999995</v>
      </c>
      <c r="L601" s="67">
        <f t="shared" si="97"/>
        <v>495.00000000000006</v>
      </c>
      <c r="M601" s="111">
        <v>1368</v>
      </c>
      <c r="N601" s="65">
        <f t="shared" si="98"/>
        <v>3190.5</v>
      </c>
      <c r="O601" s="65"/>
      <c r="P601" s="65">
        <f t="shared" si="99"/>
        <v>2659.5</v>
      </c>
      <c r="Q601" s="55">
        <f t="shared" si="100"/>
        <v>3832.83</v>
      </c>
      <c r="R601" s="55">
        <f t="shared" si="101"/>
        <v>6880.5</v>
      </c>
      <c r="S601" s="65">
        <f t="shared" si="95"/>
        <v>41167.17</v>
      </c>
      <c r="T601" s="68" t="s">
        <v>41</v>
      </c>
    </row>
    <row r="602" spans="1:20" s="35" customFormat="1" x14ac:dyDescent="0.25">
      <c r="A602" s="81">
        <v>596</v>
      </c>
      <c r="B602" s="51" t="s">
        <v>595</v>
      </c>
      <c r="C602" s="51" t="s">
        <v>844</v>
      </c>
      <c r="D602" s="51" t="s">
        <v>592</v>
      </c>
      <c r="E602" s="51" t="s">
        <v>96</v>
      </c>
      <c r="F602" s="52" t="s">
        <v>852</v>
      </c>
      <c r="G602" s="63">
        <v>25000</v>
      </c>
      <c r="H602" s="64">
        <v>0</v>
      </c>
      <c r="I602" s="55">
        <v>25</v>
      </c>
      <c r="J602" s="99">
        <v>717.5</v>
      </c>
      <c r="K602" s="94">
        <f t="shared" si="96"/>
        <v>1774.9999999999998</v>
      </c>
      <c r="L602" s="67">
        <f t="shared" si="97"/>
        <v>275</v>
      </c>
      <c r="M602" s="111">
        <v>760</v>
      </c>
      <c r="N602" s="65">
        <f t="shared" si="98"/>
        <v>1772.5000000000002</v>
      </c>
      <c r="O602" s="65"/>
      <c r="P602" s="65">
        <f t="shared" si="99"/>
        <v>1477.5</v>
      </c>
      <c r="Q602" s="55">
        <f t="shared" si="100"/>
        <v>1502.5</v>
      </c>
      <c r="R602" s="55">
        <f t="shared" si="101"/>
        <v>3822.5</v>
      </c>
      <c r="S602" s="65">
        <f t="shared" si="95"/>
        <v>23497.5</v>
      </c>
      <c r="T602" s="68" t="s">
        <v>41</v>
      </c>
    </row>
    <row r="603" spans="1:20" s="35" customFormat="1" x14ac:dyDescent="0.25">
      <c r="A603" s="81">
        <v>597</v>
      </c>
      <c r="B603" s="51" t="s">
        <v>598</v>
      </c>
      <c r="C603" s="51" t="s">
        <v>845</v>
      </c>
      <c r="D603" s="51" t="s">
        <v>592</v>
      </c>
      <c r="E603" s="51" t="s">
        <v>65</v>
      </c>
      <c r="F603" s="52" t="s">
        <v>848</v>
      </c>
      <c r="G603" s="63">
        <v>18000</v>
      </c>
      <c r="H603" s="64">
        <v>0</v>
      </c>
      <c r="I603" s="55">
        <v>25</v>
      </c>
      <c r="J603" s="99">
        <v>516.6</v>
      </c>
      <c r="K603" s="94">
        <f t="shared" si="96"/>
        <v>1277.9999999999998</v>
      </c>
      <c r="L603" s="67">
        <f t="shared" si="97"/>
        <v>198.00000000000003</v>
      </c>
      <c r="M603" s="111">
        <v>547.20000000000005</v>
      </c>
      <c r="N603" s="65">
        <f t="shared" si="98"/>
        <v>1276.2</v>
      </c>
      <c r="O603" s="65"/>
      <c r="P603" s="65">
        <f t="shared" si="99"/>
        <v>1063.8000000000002</v>
      </c>
      <c r="Q603" s="55">
        <f t="shared" si="100"/>
        <v>1088.8000000000002</v>
      </c>
      <c r="R603" s="55">
        <f t="shared" si="101"/>
        <v>2752.2</v>
      </c>
      <c r="S603" s="65">
        <f t="shared" si="95"/>
        <v>16911.2</v>
      </c>
      <c r="T603" s="68" t="s">
        <v>41</v>
      </c>
    </row>
    <row r="604" spans="1:20" s="35" customFormat="1" x14ac:dyDescent="0.25">
      <c r="A604" s="81">
        <v>598</v>
      </c>
      <c r="B604" s="51" t="s">
        <v>868</v>
      </c>
      <c r="C604" s="51" t="s">
        <v>844</v>
      </c>
      <c r="D604" s="51" t="s">
        <v>592</v>
      </c>
      <c r="E604" s="51" t="s">
        <v>167</v>
      </c>
      <c r="F604" s="52" t="s">
        <v>848</v>
      </c>
      <c r="G604" s="63">
        <v>16000</v>
      </c>
      <c r="H604" s="54">
        <v>0</v>
      </c>
      <c r="I604" s="55">
        <v>25</v>
      </c>
      <c r="J604" s="99">
        <v>459.2</v>
      </c>
      <c r="K604" s="94">
        <f t="shared" si="96"/>
        <v>1136</v>
      </c>
      <c r="L604" s="67">
        <f t="shared" si="97"/>
        <v>176.00000000000003</v>
      </c>
      <c r="M604" s="111">
        <v>486.4</v>
      </c>
      <c r="N604" s="65">
        <f t="shared" si="98"/>
        <v>1134.4000000000001</v>
      </c>
      <c r="O604" s="65"/>
      <c r="P604" s="65">
        <f t="shared" si="99"/>
        <v>945.59999999999991</v>
      </c>
      <c r="Q604" s="55">
        <f t="shared" si="100"/>
        <v>970.59999999999991</v>
      </c>
      <c r="R604" s="55">
        <f t="shared" si="101"/>
        <v>2446.4</v>
      </c>
      <c r="S604" s="65">
        <f t="shared" si="95"/>
        <v>15029.4</v>
      </c>
      <c r="T604" s="68" t="s">
        <v>41</v>
      </c>
    </row>
    <row r="605" spans="1:20" s="35" customFormat="1" x14ac:dyDescent="0.25">
      <c r="A605" s="81">
        <v>599</v>
      </c>
      <c r="B605" s="51" t="s">
        <v>471</v>
      </c>
      <c r="C605" s="51" t="s">
        <v>844</v>
      </c>
      <c r="D605" s="51" t="s">
        <v>592</v>
      </c>
      <c r="E605" s="51" t="s">
        <v>779</v>
      </c>
      <c r="F605" s="52" t="s">
        <v>852</v>
      </c>
      <c r="G605" s="53">
        <v>75000</v>
      </c>
      <c r="H605" s="53">
        <v>6309.38</v>
      </c>
      <c r="I605" s="55">
        <v>25</v>
      </c>
      <c r="J605" s="98">
        <v>2152.5</v>
      </c>
      <c r="K605" s="91">
        <f t="shared" si="96"/>
        <v>5324.9999999999991</v>
      </c>
      <c r="L605" s="67">
        <f t="shared" si="97"/>
        <v>825.00000000000011</v>
      </c>
      <c r="M605" s="97">
        <v>2280</v>
      </c>
      <c r="N605" s="55">
        <f t="shared" si="98"/>
        <v>5317.5</v>
      </c>
      <c r="O605" s="55"/>
      <c r="P605" s="55">
        <f t="shared" si="99"/>
        <v>4432.5</v>
      </c>
      <c r="Q605" s="55">
        <f t="shared" si="100"/>
        <v>10766.880000000001</v>
      </c>
      <c r="R605" s="55">
        <f t="shared" si="101"/>
        <v>11467.5</v>
      </c>
      <c r="S605" s="55">
        <f t="shared" si="95"/>
        <v>64233.119999999995</v>
      </c>
      <c r="T605" s="68" t="s">
        <v>41</v>
      </c>
    </row>
    <row r="606" spans="1:20" s="35" customFormat="1" x14ac:dyDescent="0.25">
      <c r="A606" s="81">
        <v>600</v>
      </c>
      <c r="B606" s="51" t="s">
        <v>596</v>
      </c>
      <c r="C606" s="51" t="s">
        <v>844</v>
      </c>
      <c r="D606" s="51" t="s">
        <v>592</v>
      </c>
      <c r="E606" s="51" t="s">
        <v>167</v>
      </c>
      <c r="F606" s="52" t="s">
        <v>848</v>
      </c>
      <c r="G606" s="63">
        <v>16000</v>
      </c>
      <c r="H606" s="64">
        <v>0</v>
      </c>
      <c r="I606" s="55">
        <v>25</v>
      </c>
      <c r="J606" s="99">
        <v>459.2</v>
      </c>
      <c r="K606" s="94">
        <f t="shared" si="96"/>
        <v>1136</v>
      </c>
      <c r="L606" s="67">
        <f t="shared" si="97"/>
        <v>176.00000000000003</v>
      </c>
      <c r="M606" s="111">
        <v>486.4</v>
      </c>
      <c r="N606" s="65">
        <f t="shared" si="98"/>
        <v>1134.4000000000001</v>
      </c>
      <c r="O606" s="65"/>
      <c r="P606" s="65">
        <f t="shared" si="99"/>
        <v>945.59999999999991</v>
      </c>
      <c r="Q606" s="55">
        <f t="shared" si="100"/>
        <v>970.59999999999991</v>
      </c>
      <c r="R606" s="55">
        <f t="shared" si="101"/>
        <v>2446.4</v>
      </c>
      <c r="S606" s="65">
        <f t="shared" si="95"/>
        <v>15029.4</v>
      </c>
      <c r="T606" s="68" t="s">
        <v>41</v>
      </c>
    </row>
    <row r="607" spans="1:20" s="35" customFormat="1" x14ac:dyDescent="0.25">
      <c r="A607" s="81">
        <v>601</v>
      </c>
      <c r="B607" s="51" t="s">
        <v>544</v>
      </c>
      <c r="C607" s="51" t="s">
        <v>844</v>
      </c>
      <c r="D607" s="51" t="s">
        <v>309</v>
      </c>
      <c r="E607" s="51" t="s">
        <v>776</v>
      </c>
      <c r="F607" s="52" t="s">
        <v>852</v>
      </c>
      <c r="G607" s="53">
        <v>85000</v>
      </c>
      <c r="H607" s="53">
        <v>8148.13</v>
      </c>
      <c r="I607" s="55">
        <v>25</v>
      </c>
      <c r="J607" s="98">
        <v>2439.5</v>
      </c>
      <c r="K607" s="91">
        <f t="shared" si="96"/>
        <v>6034.9999999999991</v>
      </c>
      <c r="L607" s="67">
        <v>953.69</v>
      </c>
      <c r="M607" s="97">
        <v>2584</v>
      </c>
      <c r="N607" s="55">
        <f t="shared" si="98"/>
        <v>6026.5</v>
      </c>
      <c r="O607" s="55"/>
      <c r="P607" s="55">
        <f t="shared" si="99"/>
        <v>5023.5</v>
      </c>
      <c r="Q607" s="55">
        <f t="shared" si="100"/>
        <v>13196.630000000001</v>
      </c>
      <c r="R607" s="55">
        <f t="shared" si="101"/>
        <v>13015.189999999999</v>
      </c>
      <c r="S607" s="55">
        <f t="shared" si="95"/>
        <v>71803.37</v>
      </c>
      <c r="T607" s="68" t="s">
        <v>41</v>
      </c>
    </row>
    <row r="608" spans="1:20" s="35" customFormat="1" x14ac:dyDescent="0.25">
      <c r="A608" s="81">
        <v>602</v>
      </c>
      <c r="B608" s="51" t="s">
        <v>575</v>
      </c>
      <c r="C608" s="51" t="s">
        <v>845</v>
      </c>
      <c r="D608" s="51" t="s">
        <v>309</v>
      </c>
      <c r="E608" s="51" t="s">
        <v>131</v>
      </c>
      <c r="F608" s="52" t="s">
        <v>852</v>
      </c>
      <c r="G608" s="63">
        <v>70000</v>
      </c>
      <c r="H608" s="63">
        <v>5368.48</v>
      </c>
      <c r="I608" s="55">
        <v>25</v>
      </c>
      <c r="J608" s="99">
        <v>2009</v>
      </c>
      <c r="K608" s="94">
        <f t="shared" si="96"/>
        <v>4970</v>
      </c>
      <c r="L608" s="67">
        <f t="shared" si="97"/>
        <v>770.00000000000011</v>
      </c>
      <c r="M608" s="111">
        <v>2128</v>
      </c>
      <c r="N608" s="65">
        <f t="shared" si="98"/>
        <v>4963</v>
      </c>
      <c r="O608" s="65"/>
      <c r="P608" s="65">
        <f t="shared" si="99"/>
        <v>4137</v>
      </c>
      <c r="Q608" s="55">
        <f t="shared" si="100"/>
        <v>9530.48</v>
      </c>
      <c r="R608" s="55">
        <f t="shared" si="101"/>
        <v>10703</v>
      </c>
      <c r="S608" s="65">
        <f t="shared" si="95"/>
        <v>60469.520000000004</v>
      </c>
      <c r="T608" s="68" t="s">
        <v>41</v>
      </c>
    </row>
    <row r="609" spans="1:20" s="35" customFormat="1" x14ac:dyDescent="0.25">
      <c r="A609" s="81">
        <v>603</v>
      </c>
      <c r="B609" s="51" t="s">
        <v>576</v>
      </c>
      <c r="C609" s="51" t="s">
        <v>845</v>
      </c>
      <c r="D609" s="51" t="s">
        <v>309</v>
      </c>
      <c r="E609" s="51" t="s">
        <v>131</v>
      </c>
      <c r="F609" s="52" t="s">
        <v>852</v>
      </c>
      <c r="G609" s="63">
        <v>70000</v>
      </c>
      <c r="H609" s="63">
        <v>5368.48</v>
      </c>
      <c r="I609" s="55">
        <v>25</v>
      </c>
      <c r="J609" s="99">
        <v>2009</v>
      </c>
      <c r="K609" s="94">
        <f t="shared" si="96"/>
        <v>4970</v>
      </c>
      <c r="L609" s="67">
        <f t="shared" si="97"/>
        <v>770.00000000000011</v>
      </c>
      <c r="M609" s="111">
        <v>2128</v>
      </c>
      <c r="N609" s="65">
        <f t="shared" si="98"/>
        <v>4963</v>
      </c>
      <c r="O609" s="65"/>
      <c r="P609" s="65">
        <f t="shared" si="99"/>
        <v>4137</v>
      </c>
      <c r="Q609" s="55">
        <f t="shared" si="100"/>
        <v>9530.48</v>
      </c>
      <c r="R609" s="55">
        <f t="shared" si="101"/>
        <v>10703</v>
      </c>
      <c r="S609" s="65">
        <f t="shared" si="95"/>
        <v>60469.520000000004</v>
      </c>
      <c r="T609" s="68" t="s">
        <v>41</v>
      </c>
    </row>
    <row r="610" spans="1:20" s="35" customFormat="1" x14ac:dyDescent="0.25">
      <c r="A610" s="81">
        <v>604</v>
      </c>
      <c r="B610" s="51" t="s">
        <v>577</v>
      </c>
      <c r="C610" s="51" t="s">
        <v>844</v>
      </c>
      <c r="D610" s="51" t="s">
        <v>309</v>
      </c>
      <c r="E610" s="51" t="s">
        <v>131</v>
      </c>
      <c r="F610" s="52" t="s">
        <v>852</v>
      </c>
      <c r="G610" s="63">
        <v>70000</v>
      </c>
      <c r="H610" s="63">
        <v>5368.48</v>
      </c>
      <c r="I610" s="55">
        <v>25</v>
      </c>
      <c r="J610" s="99">
        <v>2009</v>
      </c>
      <c r="K610" s="94">
        <f t="shared" si="96"/>
        <v>4970</v>
      </c>
      <c r="L610" s="67">
        <f t="shared" si="97"/>
        <v>770.00000000000011</v>
      </c>
      <c r="M610" s="111">
        <v>2128</v>
      </c>
      <c r="N610" s="65">
        <f t="shared" si="98"/>
        <v>4963</v>
      </c>
      <c r="O610" s="65"/>
      <c r="P610" s="65">
        <f t="shared" si="99"/>
        <v>4137</v>
      </c>
      <c r="Q610" s="55">
        <f t="shared" si="100"/>
        <v>9530.48</v>
      </c>
      <c r="R610" s="55">
        <f t="shared" si="101"/>
        <v>10703</v>
      </c>
      <c r="S610" s="65">
        <f t="shared" si="95"/>
        <v>60469.520000000004</v>
      </c>
      <c r="T610" s="68" t="s">
        <v>41</v>
      </c>
    </row>
    <row r="611" spans="1:20" s="35" customFormat="1" x14ac:dyDescent="0.25">
      <c r="A611" s="81">
        <v>605</v>
      </c>
      <c r="B611" s="51" t="s">
        <v>580</v>
      </c>
      <c r="C611" s="51" t="s">
        <v>845</v>
      </c>
      <c r="D611" s="51" t="s">
        <v>309</v>
      </c>
      <c r="E611" s="51" t="s">
        <v>131</v>
      </c>
      <c r="F611" s="52" t="s">
        <v>852</v>
      </c>
      <c r="G611" s="63">
        <v>70000</v>
      </c>
      <c r="H611" s="63">
        <v>5368.48</v>
      </c>
      <c r="I611" s="55">
        <v>25</v>
      </c>
      <c r="J611" s="99">
        <v>2009</v>
      </c>
      <c r="K611" s="94">
        <f t="shared" si="96"/>
        <v>4970</v>
      </c>
      <c r="L611" s="67">
        <f t="shared" si="97"/>
        <v>770.00000000000011</v>
      </c>
      <c r="M611" s="111">
        <v>2128</v>
      </c>
      <c r="N611" s="65">
        <f t="shared" si="98"/>
        <v>4963</v>
      </c>
      <c r="O611" s="65"/>
      <c r="P611" s="65">
        <f t="shared" si="99"/>
        <v>4137</v>
      </c>
      <c r="Q611" s="55">
        <f t="shared" si="100"/>
        <v>9530.48</v>
      </c>
      <c r="R611" s="55">
        <f t="shared" si="101"/>
        <v>10703</v>
      </c>
      <c r="S611" s="65">
        <f t="shared" si="95"/>
        <v>60469.520000000004</v>
      </c>
      <c r="T611" s="68" t="s">
        <v>41</v>
      </c>
    </row>
    <row r="612" spans="1:20" s="35" customFormat="1" x14ac:dyDescent="0.25">
      <c r="A612" s="81">
        <v>606</v>
      </c>
      <c r="B612" s="51" t="s">
        <v>581</v>
      </c>
      <c r="C612" s="51" t="s">
        <v>845</v>
      </c>
      <c r="D612" s="51" t="s">
        <v>309</v>
      </c>
      <c r="E612" s="51" t="s">
        <v>131</v>
      </c>
      <c r="F612" s="52" t="s">
        <v>852</v>
      </c>
      <c r="G612" s="63">
        <v>70000</v>
      </c>
      <c r="H612" s="63">
        <v>5025.38</v>
      </c>
      <c r="I612" s="55">
        <v>25</v>
      </c>
      <c r="J612" s="99">
        <v>2009</v>
      </c>
      <c r="K612" s="94">
        <f t="shared" si="96"/>
        <v>4970</v>
      </c>
      <c r="L612" s="67">
        <f t="shared" si="97"/>
        <v>770.00000000000011</v>
      </c>
      <c r="M612" s="111">
        <v>2128</v>
      </c>
      <c r="N612" s="65">
        <f t="shared" si="98"/>
        <v>4963</v>
      </c>
      <c r="O612" s="65"/>
      <c r="P612" s="65">
        <f t="shared" si="99"/>
        <v>4137</v>
      </c>
      <c r="Q612" s="55">
        <f t="shared" si="100"/>
        <v>9187.380000000001</v>
      </c>
      <c r="R612" s="55">
        <f t="shared" si="101"/>
        <v>10703</v>
      </c>
      <c r="S612" s="65">
        <f t="shared" si="95"/>
        <v>60812.619999999995</v>
      </c>
      <c r="T612" s="68" t="s">
        <v>41</v>
      </c>
    </row>
    <row r="613" spans="1:20" s="35" customFormat="1" x14ac:dyDescent="0.25">
      <c r="A613" s="81">
        <v>607</v>
      </c>
      <c r="B613" s="51" t="s">
        <v>880</v>
      </c>
      <c r="C613" s="51" t="s">
        <v>845</v>
      </c>
      <c r="D613" s="51" t="s">
        <v>309</v>
      </c>
      <c r="E613" s="51" t="s">
        <v>881</v>
      </c>
      <c r="F613" s="52" t="s">
        <v>848</v>
      </c>
      <c r="G613" s="63">
        <v>46000</v>
      </c>
      <c r="H613" s="63">
        <v>1032.1400000000001</v>
      </c>
      <c r="I613" s="55">
        <v>25</v>
      </c>
      <c r="J613" s="99">
        <v>1320.2</v>
      </c>
      <c r="K613" s="94">
        <f t="shared" si="96"/>
        <v>3265.9999999999995</v>
      </c>
      <c r="L613" s="67">
        <f t="shared" si="97"/>
        <v>506.00000000000006</v>
      </c>
      <c r="M613" s="111">
        <v>1398.4</v>
      </c>
      <c r="N613" s="65">
        <f t="shared" si="98"/>
        <v>3261.4</v>
      </c>
      <c r="O613" s="65"/>
      <c r="P613" s="65">
        <f t="shared" si="99"/>
        <v>2718.6000000000004</v>
      </c>
      <c r="Q613" s="55">
        <f t="shared" si="100"/>
        <v>3775.7400000000002</v>
      </c>
      <c r="R613" s="55">
        <f t="shared" si="101"/>
        <v>7033.4</v>
      </c>
      <c r="S613" s="55">
        <f t="shared" si="95"/>
        <v>42224.26</v>
      </c>
      <c r="T613" s="68" t="s">
        <v>41</v>
      </c>
    </row>
    <row r="614" spans="1:20" s="35" customFormat="1" x14ac:dyDescent="0.25">
      <c r="A614" s="81">
        <v>608</v>
      </c>
      <c r="B614" s="51" t="s">
        <v>571</v>
      </c>
      <c r="C614" s="51" t="s">
        <v>845</v>
      </c>
      <c r="D614" s="51" t="s">
        <v>309</v>
      </c>
      <c r="E614" s="51" t="s">
        <v>151</v>
      </c>
      <c r="F614" s="52" t="s">
        <v>852</v>
      </c>
      <c r="G614" s="63">
        <v>45000</v>
      </c>
      <c r="H614" s="121">
        <v>891.01</v>
      </c>
      <c r="I614" s="55">
        <v>25</v>
      </c>
      <c r="J614" s="99">
        <v>1291.5</v>
      </c>
      <c r="K614" s="94">
        <f t="shared" si="96"/>
        <v>3194.9999999999995</v>
      </c>
      <c r="L614" s="67">
        <f t="shared" si="97"/>
        <v>495.00000000000006</v>
      </c>
      <c r="M614" s="111">
        <v>1368</v>
      </c>
      <c r="N614" s="65">
        <f t="shared" si="98"/>
        <v>3190.5</v>
      </c>
      <c r="O614" s="65"/>
      <c r="P614" s="65">
        <f t="shared" si="99"/>
        <v>2659.5</v>
      </c>
      <c r="Q614" s="55">
        <f t="shared" si="100"/>
        <v>3575.51</v>
      </c>
      <c r="R614" s="55">
        <f t="shared" si="101"/>
        <v>6880.5</v>
      </c>
      <c r="S614" s="65">
        <f t="shared" ref="S614:S674" si="102">+G614-Q614</f>
        <v>41424.49</v>
      </c>
      <c r="T614" s="68" t="s">
        <v>41</v>
      </c>
    </row>
    <row r="615" spans="1:20" s="35" customFormat="1" x14ac:dyDescent="0.25">
      <c r="A615" s="81">
        <v>609</v>
      </c>
      <c r="B615" s="51" t="s">
        <v>572</v>
      </c>
      <c r="C615" s="51" t="s">
        <v>844</v>
      </c>
      <c r="D615" s="51" t="s">
        <v>309</v>
      </c>
      <c r="E615" s="51" t="s">
        <v>96</v>
      </c>
      <c r="F615" s="52" t="s">
        <v>852</v>
      </c>
      <c r="G615" s="63">
        <v>25000</v>
      </c>
      <c r="H615" s="64">
        <v>0</v>
      </c>
      <c r="I615" s="55">
        <v>25</v>
      </c>
      <c r="J615" s="99">
        <v>717.5</v>
      </c>
      <c r="K615" s="94">
        <f t="shared" si="96"/>
        <v>1774.9999999999998</v>
      </c>
      <c r="L615" s="67">
        <f t="shared" si="97"/>
        <v>275</v>
      </c>
      <c r="M615" s="111">
        <v>760</v>
      </c>
      <c r="N615" s="65">
        <f t="shared" si="98"/>
        <v>1772.5000000000002</v>
      </c>
      <c r="O615" s="65"/>
      <c r="P615" s="65">
        <f t="shared" si="99"/>
        <v>1477.5</v>
      </c>
      <c r="Q615" s="55">
        <f t="shared" si="100"/>
        <v>1502.5</v>
      </c>
      <c r="R615" s="55">
        <f t="shared" si="101"/>
        <v>3822.5</v>
      </c>
      <c r="S615" s="65">
        <f t="shared" si="102"/>
        <v>23497.5</v>
      </c>
      <c r="T615" s="68" t="s">
        <v>41</v>
      </c>
    </row>
    <row r="616" spans="1:20" s="35" customFormat="1" x14ac:dyDescent="0.25">
      <c r="A616" s="81">
        <v>610</v>
      </c>
      <c r="B616" s="51" t="s">
        <v>573</v>
      </c>
      <c r="C616" s="51" t="s">
        <v>844</v>
      </c>
      <c r="D616" s="51" t="s">
        <v>309</v>
      </c>
      <c r="E616" s="51" t="s">
        <v>96</v>
      </c>
      <c r="F616" s="52" t="s">
        <v>852</v>
      </c>
      <c r="G616" s="63">
        <v>25000</v>
      </c>
      <c r="H616" s="64">
        <v>0</v>
      </c>
      <c r="I616" s="55">
        <v>25</v>
      </c>
      <c r="J616" s="99">
        <v>717.5</v>
      </c>
      <c r="K616" s="94">
        <f t="shared" si="96"/>
        <v>1774.9999999999998</v>
      </c>
      <c r="L616" s="67">
        <f t="shared" si="97"/>
        <v>275</v>
      </c>
      <c r="M616" s="111">
        <v>760</v>
      </c>
      <c r="N616" s="65">
        <f t="shared" si="98"/>
        <v>1772.5000000000002</v>
      </c>
      <c r="O616" s="65"/>
      <c r="P616" s="65">
        <f t="shared" si="99"/>
        <v>1477.5</v>
      </c>
      <c r="Q616" s="55">
        <f t="shared" si="100"/>
        <v>1502.5</v>
      </c>
      <c r="R616" s="55">
        <f t="shared" si="101"/>
        <v>3822.5</v>
      </c>
      <c r="S616" s="65">
        <f t="shared" si="102"/>
        <v>23497.5</v>
      </c>
      <c r="T616" s="68" t="s">
        <v>41</v>
      </c>
    </row>
    <row r="617" spans="1:20" s="35" customFormat="1" x14ac:dyDescent="0.25">
      <c r="A617" s="81">
        <v>611</v>
      </c>
      <c r="B617" s="51" t="s">
        <v>574</v>
      </c>
      <c r="C617" s="51" t="s">
        <v>845</v>
      </c>
      <c r="D617" s="51" t="s">
        <v>309</v>
      </c>
      <c r="E617" s="51" t="s">
        <v>35</v>
      </c>
      <c r="F617" s="52" t="s">
        <v>852</v>
      </c>
      <c r="G617" s="63">
        <v>25000</v>
      </c>
      <c r="H617" s="64">
        <v>0</v>
      </c>
      <c r="I617" s="55">
        <v>25</v>
      </c>
      <c r="J617" s="99">
        <v>717.5</v>
      </c>
      <c r="K617" s="94">
        <f t="shared" ref="K617:K677" si="103">+G617*7.1%</f>
        <v>1774.9999999999998</v>
      </c>
      <c r="L617" s="67">
        <f t="shared" ref="L617:L677" si="104">+G617*1.1%</f>
        <v>275</v>
      </c>
      <c r="M617" s="111">
        <v>760</v>
      </c>
      <c r="N617" s="65">
        <f t="shared" ref="N617:N677" si="105">+G617*7.09%</f>
        <v>1772.5000000000002</v>
      </c>
      <c r="O617" s="65"/>
      <c r="P617" s="65">
        <f t="shared" si="99"/>
        <v>1477.5</v>
      </c>
      <c r="Q617" s="55">
        <f t="shared" si="100"/>
        <v>1502.5</v>
      </c>
      <c r="R617" s="55">
        <f t="shared" si="101"/>
        <v>3822.5</v>
      </c>
      <c r="S617" s="65">
        <f t="shared" si="102"/>
        <v>23497.5</v>
      </c>
      <c r="T617" s="68" t="s">
        <v>41</v>
      </c>
    </row>
    <row r="618" spans="1:20" s="35" customFormat="1" x14ac:dyDescent="0.25">
      <c r="A618" s="81">
        <v>612</v>
      </c>
      <c r="B618" s="51" t="s">
        <v>578</v>
      </c>
      <c r="C618" s="51" t="s">
        <v>845</v>
      </c>
      <c r="D618" s="51" t="s">
        <v>309</v>
      </c>
      <c r="E618" s="51" t="s">
        <v>65</v>
      </c>
      <c r="F618" s="52" t="s">
        <v>848</v>
      </c>
      <c r="G618" s="63">
        <v>18000</v>
      </c>
      <c r="H618" s="64">
        <v>0</v>
      </c>
      <c r="I618" s="55">
        <v>25</v>
      </c>
      <c r="J618" s="99">
        <v>516.6</v>
      </c>
      <c r="K618" s="94">
        <f t="shared" si="103"/>
        <v>1277.9999999999998</v>
      </c>
      <c r="L618" s="67">
        <f t="shared" si="104"/>
        <v>198.00000000000003</v>
      </c>
      <c r="M618" s="111">
        <v>547.20000000000005</v>
      </c>
      <c r="N618" s="65">
        <f t="shared" si="105"/>
        <v>1276.2</v>
      </c>
      <c r="O618" s="65"/>
      <c r="P618" s="65">
        <f t="shared" si="99"/>
        <v>1063.8000000000002</v>
      </c>
      <c r="Q618" s="55">
        <f t="shared" si="100"/>
        <v>1088.8000000000002</v>
      </c>
      <c r="R618" s="55">
        <f t="shared" si="101"/>
        <v>2752.2</v>
      </c>
      <c r="S618" s="65">
        <f t="shared" si="102"/>
        <v>16911.2</v>
      </c>
      <c r="T618" s="68" t="s">
        <v>41</v>
      </c>
    </row>
    <row r="619" spans="1:20" s="35" customFormat="1" x14ac:dyDescent="0.25">
      <c r="A619" s="81">
        <v>613</v>
      </c>
      <c r="B619" s="51" t="s">
        <v>980</v>
      </c>
      <c r="C619" s="51" t="s">
        <v>845</v>
      </c>
      <c r="D619" s="51" t="s">
        <v>309</v>
      </c>
      <c r="E619" s="51" t="s">
        <v>981</v>
      </c>
      <c r="F619" s="52" t="s">
        <v>848</v>
      </c>
      <c r="G619" s="63">
        <v>6000</v>
      </c>
      <c r="H619" s="54">
        <v>0</v>
      </c>
      <c r="I619" s="55">
        <v>25</v>
      </c>
      <c r="J619" s="99">
        <v>172.2</v>
      </c>
      <c r="K619" s="94">
        <f t="shared" si="103"/>
        <v>425.99999999999994</v>
      </c>
      <c r="L619" s="67">
        <f t="shared" si="104"/>
        <v>66</v>
      </c>
      <c r="M619" s="111">
        <v>182.4</v>
      </c>
      <c r="N619" s="65">
        <f t="shared" si="105"/>
        <v>425.40000000000003</v>
      </c>
      <c r="O619" s="65"/>
      <c r="P619" s="65">
        <f t="shared" si="99"/>
        <v>354.6</v>
      </c>
      <c r="Q619" s="55">
        <f t="shared" si="100"/>
        <v>379.6</v>
      </c>
      <c r="R619" s="55">
        <f t="shared" si="101"/>
        <v>917.4</v>
      </c>
      <c r="S619" s="65">
        <f t="shared" si="102"/>
        <v>5620.4</v>
      </c>
      <c r="T619" s="68" t="s">
        <v>41</v>
      </c>
    </row>
    <row r="620" spans="1:20" s="35" customFormat="1" x14ac:dyDescent="0.25">
      <c r="A620" s="81">
        <v>614</v>
      </c>
      <c r="B620" s="51" t="s">
        <v>586</v>
      </c>
      <c r="C620" s="51" t="s">
        <v>845</v>
      </c>
      <c r="D620" s="51" t="s">
        <v>582</v>
      </c>
      <c r="E620" s="51" t="s">
        <v>151</v>
      </c>
      <c r="F620" s="52" t="s">
        <v>852</v>
      </c>
      <c r="G620" s="63">
        <v>45000</v>
      </c>
      <c r="H620" s="121">
        <v>891.01</v>
      </c>
      <c r="I620" s="55">
        <v>25</v>
      </c>
      <c r="J620" s="99">
        <v>1291.5</v>
      </c>
      <c r="K620" s="94">
        <f t="shared" si="103"/>
        <v>3194.9999999999995</v>
      </c>
      <c r="L620" s="67">
        <f t="shared" si="104"/>
        <v>495.00000000000006</v>
      </c>
      <c r="M620" s="111">
        <v>1368</v>
      </c>
      <c r="N620" s="65">
        <f t="shared" si="105"/>
        <v>3190.5</v>
      </c>
      <c r="O620" s="65"/>
      <c r="P620" s="65">
        <f t="shared" ref="P620:P680" si="106">+J620+M620</f>
        <v>2659.5</v>
      </c>
      <c r="Q620" s="55">
        <f t="shared" si="100"/>
        <v>3575.51</v>
      </c>
      <c r="R620" s="55">
        <f t="shared" si="101"/>
        <v>6880.5</v>
      </c>
      <c r="S620" s="65">
        <f t="shared" si="102"/>
        <v>41424.49</v>
      </c>
      <c r="T620" s="68" t="s">
        <v>41</v>
      </c>
    </row>
    <row r="621" spans="1:20" s="35" customFormat="1" x14ac:dyDescent="0.25">
      <c r="A621" s="81">
        <v>615</v>
      </c>
      <c r="B621" s="51" t="s">
        <v>928</v>
      </c>
      <c r="C621" s="51" t="s">
        <v>929</v>
      </c>
      <c r="D621" s="51" t="s">
        <v>582</v>
      </c>
      <c r="E621" s="51" t="s">
        <v>857</v>
      </c>
      <c r="F621" s="52" t="s">
        <v>851</v>
      </c>
      <c r="G621" s="63">
        <v>25000</v>
      </c>
      <c r="H621" s="64">
        <v>0</v>
      </c>
      <c r="I621" s="55">
        <v>25</v>
      </c>
      <c r="J621" s="99">
        <v>717.5</v>
      </c>
      <c r="K621" s="94">
        <f t="shared" si="103"/>
        <v>1774.9999999999998</v>
      </c>
      <c r="L621" s="67">
        <f t="shared" si="104"/>
        <v>275</v>
      </c>
      <c r="M621" s="111">
        <v>760</v>
      </c>
      <c r="N621" s="65">
        <f t="shared" si="105"/>
        <v>1772.5000000000002</v>
      </c>
      <c r="O621" s="65"/>
      <c r="P621" s="65">
        <f t="shared" si="106"/>
        <v>1477.5</v>
      </c>
      <c r="Q621" s="55">
        <f t="shared" si="100"/>
        <v>1502.5</v>
      </c>
      <c r="R621" s="55">
        <f t="shared" si="101"/>
        <v>3822.5</v>
      </c>
      <c r="S621" s="65">
        <f t="shared" si="102"/>
        <v>23497.5</v>
      </c>
      <c r="T621" s="68" t="s">
        <v>41</v>
      </c>
    </row>
    <row r="622" spans="1:20" s="35" customFormat="1" x14ac:dyDescent="0.25">
      <c r="A622" s="81">
        <v>616</v>
      </c>
      <c r="B622" s="51" t="s">
        <v>532</v>
      </c>
      <c r="C622" s="51" t="s">
        <v>844</v>
      </c>
      <c r="D622" s="51" t="s">
        <v>582</v>
      </c>
      <c r="E622" s="51" t="s">
        <v>131</v>
      </c>
      <c r="F622" s="52" t="s">
        <v>852</v>
      </c>
      <c r="G622" s="63">
        <v>85000</v>
      </c>
      <c r="H622" s="63">
        <v>7719.26</v>
      </c>
      <c r="I622" s="55">
        <v>25</v>
      </c>
      <c r="J622" s="99">
        <v>2439.5</v>
      </c>
      <c r="K622" s="94">
        <f t="shared" si="103"/>
        <v>6034.9999999999991</v>
      </c>
      <c r="L622" s="67">
        <v>953.69</v>
      </c>
      <c r="M622" s="111">
        <v>2584</v>
      </c>
      <c r="N622" s="65">
        <f t="shared" si="105"/>
        <v>6026.5</v>
      </c>
      <c r="O622" s="65"/>
      <c r="P622" s="65">
        <f t="shared" si="106"/>
        <v>5023.5</v>
      </c>
      <c r="Q622" s="55">
        <f t="shared" si="100"/>
        <v>12767.76</v>
      </c>
      <c r="R622" s="55">
        <f t="shared" si="101"/>
        <v>13015.189999999999</v>
      </c>
      <c r="S622" s="65">
        <f t="shared" si="102"/>
        <v>72232.240000000005</v>
      </c>
      <c r="T622" s="68" t="s">
        <v>41</v>
      </c>
    </row>
    <row r="623" spans="1:20" s="35" customFormat="1" x14ac:dyDescent="0.25">
      <c r="A623" s="81">
        <v>617</v>
      </c>
      <c r="B623" s="51" t="s">
        <v>584</v>
      </c>
      <c r="C623" s="51" t="s">
        <v>844</v>
      </c>
      <c r="D623" s="51" t="s">
        <v>582</v>
      </c>
      <c r="E623" s="51" t="s">
        <v>96</v>
      </c>
      <c r="F623" s="52" t="s">
        <v>852</v>
      </c>
      <c r="G623" s="63">
        <v>25000</v>
      </c>
      <c r="H623" s="64">
        <v>0</v>
      </c>
      <c r="I623" s="55">
        <v>25</v>
      </c>
      <c r="J623" s="99">
        <v>717.5</v>
      </c>
      <c r="K623" s="94">
        <f t="shared" si="103"/>
        <v>1774.9999999999998</v>
      </c>
      <c r="L623" s="67">
        <f t="shared" si="104"/>
        <v>275</v>
      </c>
      <c r="M623" s="111">
        <v>760</v>
      </c>
      <c r="N623" s="65">
        <f t="shared" si="105"/>
        <v>1772.5000000000002</v>
      </c>
      <c r="O623" s="65"/>
      <c r="P623" s="65">
        <f t="shared" si="106"/>
        <v>1477.5</v>
      </c>
      <c r="Q623" s="55">
        <f t="shared" si="100"/>
        <v>1502.5</v>
      </c>
      <c r="R623" s="55">
        <f t="shared" si="101"/>
        <v>3822.5</v>
      </c>
      <c r="S623" s="65">
        <f t="shared" si="102"/>
        <v>23497.5</v>
      </c>
      <c r="T623" s="68" t="s">
        <v>41</v>
      </c>
    </row>
    <row r="624" spans="1:20" s="35" customFormat="1" x14ac:dyDescent="0.25">
      <c r="A624" s="81">
        <v>618</v>
      </c>
      <c r="B624" s="51" t="s">
        <v>585</v>
      </c>
      <c r="C624" s="51" t="s">
        <v>844</v>
      </c>
      <c r="D624" s="51" t="s">
        <v>582</v>
      </c>
      <c r="E624" s="51" t="s">
        <v>167</v>
      </c>
      <c r="F624" s="52" t="s">
        <v>848</v>
      </c>
      <c r="G624" s="63">
        <v>16000</v>
      </c>
      <c r="H624" s="64">
        <v>0</v>
      </c>
      <c r="I624" s="55">
        <v>25</v>
      </c>
      <c r="J624" s="99">
        <v>459.2</v>
      </c>
      <c r="K624" s="94">
        <f t="shared" si="103"/>
        <v>1136</v>
      </c>
      <c r="L624" s="67">
        <f t="shared" si="104"/>
        <v>176.00000000000003</v>
      </c>
      <c r="M624" s="111">
        <v>486.4</v>
      </c>
      <c r="N624" s="65">
        <f t="shared" si="105"/>
        <v>1134.4000000000001</v>
      </c>
      <c r="O624" s="65"/>
      <c r="P624" s="65">
        <f t="shared" si="106"/>
        <v>945.59999999999991</v>
      </c>
      <c r="Q624" s="55">
        <f t="shared" si="100"/>
        <v>970.59999999999991</v>
      </c>
      <c r="R624" s="55">
        <f t="shared" si="101"/>
        <v>2446.4</v>
      </c>
      <c r="S624" s="65">
        <f t="shared" si="102"/>
        <v>15029.4</v>
      </c>
      <c r="T624" s="68" t="s">
        <v>41</v>
      </c>
    </row>
    <row r="625" spans="1:20" s="35" customFormat="1" x14ac:dyDescent="0.25">
      <c r="A625" s="81">
        <v>619</v>
      </c>
      <c r="B625" s="51" t="s">
        <v>579</v>
      </c>
      <c r="C625" s="51" t="s">
        <v>845</v>
      </c>
      <c r="D625" s="51" t="s">
        <v>303</v>
      </c>
      <c r="E625" s="51" t="s">
        <v>776</v>
      </c>
      <c r="F625" s="52" t="s">
        <v>852</v>
      </c>
      <c r="G625" s="63">
        <v>85000</v>
      </c>
      <c r="H625" s="63">
        <v>8576.99</v>
      </c>
      <c r="I625" s="55">
        <v>25</v>
      </c>
      <c r="J625" s="99">
        <v>2439.5</v>
      </c>
      <c r="K625" s="94">
        <f t="shared" si="103"/>
        <v>6034.9999999999991</v>
      </c>
      <c r="L625" s="67">
        <v>953.69</v>
      </c>
      <c r="M625" s="111">
        <v>2584</v>
      </c>
      <c r="N625" s="65">
        <f t="shared" si="105"/>
        <v>6026.5</v>
      </c>
      <c r="O625" s="65"/>
      <c r="P625" s="65">
        <f t="shared" si="106"/>
        <v>5023.5</v>
      </c>
      <c r="Q625" s="55">
        <f t="shared" si="100"/>
        <v>13625.49</v>
      </c>
      <c r="R625" s="55">
        <f t="shared" si="101"/>
        <v>13015.189999999999</v>
      </c>
      <c r="S625" s="65">
        <f t="shared" si="102"/>
        <v>71374.509999999995</v>
      </c>
      <c r="T625" s="68" t="s">
        <v>41</v>
      </c>
    </row>
    <row r="626" spans="1:20" s="35" customFormat="1" x14ac:dyDescent="0.25">
      <c r="A626" s="81">
        <v>620</v>
      </c>
      <c r="B626" s="51" t="s">
        <v>493</v>
      </c>
      <c r="C626" s="51" t="s">
        <v>845</v>
      </c>
      <c r="D626" s="51" t="s">
        <v>303</v>
      </c>
      <c r="E626" s="51" t="s">
        <v>131</v>
      </c>
      <c r="F626" s="52" t="s">
        <v>852</v>
      </c>
      <c r="G626" s="63">
        <v>70000</v>
      </c>
      <c r="H626" s="63">
        <v>5368.48</v>
      </c>
      <c r="I626" s="55">
        <v>25</v>
      </c>
      <c r="J626" s="99">
        <v>2009</v>
      </c>
      <c r="K626" s="94">
        <f t="shared" si="103"/>
        <v>4970</v>
      </c>
      <c r="L626" s="67">
        <f t="shared" si="104"/>
        <v>770.00000000000011</v>
      </c>
      <c r="M626" s="111">
        <v>2128</v>
      </c>
      <c r="N626" s="65">
        <f t="shared" si="105"/>
        <v>4963</v>
      </c>
      <c r="O626" s="65"/>
      <c r="P626" s="65">
        <f t="shared" si="106"/>
        <v>4137</v>
      </c>
      <c r="Q626" s="55">
        <f t="shared" si="100"/>
        <v>9530.48</v>
      </c>
      <c r="R626" s="55">
        <f t="shared" si="101"/>
        <v>10703</v>
      </c>
      <c r="S626" s="65">
        <f t="shared" si="102"/>
        <v>60469.520000000004</v>
      </c>
      <c r="T626" s="68" t="s">
        <v>41</v>
      </c>
    </row>
    <row r="627" spans="1:20" s="35" customFormat="1" x14ac:dyDescent="0.25">
      <c r="A627" s="81">
        <v>621</v>
      </c>
      <c r="B627" s="51" t="s">
        <v>304</v>
      </c>
      <c r="C627" s="51" t="s">
        <v>844</v>
      </c>
      <c r="D627" s="51" t="s">
        <v>303</v>
      </c>
      <c r="E627" s="51" t="s">
        <v>64</v>
      </c>
      <c r="F627" s="52" t="s">
        <v>851</v>
      </c>
      <c r="G627" s="63">
        <v>25000</v>
      </c>
      <c r="H627" s="64">
        <v>0</v>
      </c>
      <c r="I627" s="55">
        <v>25</v>
      </c>
      <c r="J627" s="99">
        <v>717.5</v>
      </c>
      <c r="K627" s="94">
        <f t="shared" si="103"/>
        <v>1774.9999999999998</v>
      </c>
      <c r="L627" s="67">
        <f t="shared" si="104"/>
        <v>275</v>
      </c>
      <c r="M627" s="111">
        <v>760</v>
      </c>
      <c r="N627" s="65">
        <f t="shared" si="105"/>
        <v>1772.5000000000002</v>
      </c>
      <c r="O627" s="65"/>
      <c r="P627" s="65">
        <f t="shared" si="106"/>
        <v>1477.5</v>
      </c>
      <c r="Q627" s="55">
        <f t="shared" si="100"/>
        <v>1502.5</v>
      </c>
      <c r="R627" s="55">
        <f t="shared" si="101"/>
        <v>3822.5</v>
      </c>
      <c r="S627" s="65">
        <f t="shared" si="102"/>
        <v>23497.5</v>
      </c>
      <c r="T627" s="68" t="s">
        <v>41</v>
      </c>
    </row>
    <row r="628" spans="1:20" s="35" customFormat="1" x14ac:dyDescent="0.25">
      <c r="A628" s="81">
        <v>622</v>
      </c>
      <c r="B628" s="51" t="s">
        <v>725</v>
      </c>
      <c r="C628" s="51" t="s">
        <v>845</v>
      </c>
      <c r="D628" s="51" t="s">
        <v>724</v>
      </c>
      <c r="E628" s="51" t="s">
        <v>131</v>
      </c>
      <c r="F628" s="52" t="s">
        <v>852</v>
      </c>
      <c r="G628" s="63">
        <v>85000</v>
      </c>
      <c r="H628" s="63">
        <v>8576.99</v>
      </c>
      <c r="I628" s="55">
        <v>25</v>
      </c>
      <c r="J628" s="99">
        <v>2439.5</v>
      </c>
      <c r="K628" s="94">
        <f t="shared" si="103"/>
        <v>6034.9999999999991</v>
      </c>
      <c r="L628" s="67">
        <v>953.69</v>
      </c>
      <c r="M628" s="111">
        <v>2584</v>
      </c>
      <c r="N628" s="65">
        <f t="shared" si="105"/>
        <v>6026.5</v>
      </c>
      <c r="O628" s="65"/>
      <c r="P628" s="65">
        <f t="shared" si="106"/>
        <v>5023.5</v>
      </c>
      <c r="Q628" s="55">
        <f t="shared" si="100"/>
        <v>13625.49</v>
      </c>
      <c r="R628" s="55">
        <f t="shared" si="101"/>
        <v>13015.189999999999</v>
      </c>
      <c r="S628" s="65">
        <f t="shared" si="102"/>
        <v>71374.509999999995</v>
      </c>
      <c r="T628" s="68" t="s">
        <v>41</v>
      </c>
    </row>
    <row r="629" spans="1:20" s="35" customFormat="1" x14ac:dyDescent="0.25">
      <c r="A629" s="81">
        <v>623</v>
      </c>
      <c r="B629" s="51" t="s">
        <v>730</v>
      </c>
      <c r="C629" s="51" t="s">
        <v>845</v>
      </c>
      <c r="D629" s="51" t="s">
        <v>724</v>
      </c>
      <c r="E629" s="51" t="s">
        <v>131</v>
      </c>
      <c r="F629" s="52" t="s">
        <v>852</v>
      </c>
      <c r="G629" s="63">
        <v>70000</v>
      </c>
      <c r="H629" s="63">
        <v>5368.48</v>
      </c>
      <c r="I629" s="55">
        <v>25</v>
      </c>
      <c r="J629" s="99">
        <v>2009</v>
      </c>
      <c r="K629" s="94">
        <f t="shared" si="103"/>
        <v>4970</v>
      </c>
      <c r="L629" s="67">
        <f t="shared" si="104"/>
        <v>770.00000000000011</v>
      </c>
      <c r="M629" s="111">
        <v>2128</v>
      </c>
      <c r="N629" s="65">
        <f t="shared" si="105"/>
        <v>4963</v>
      </c>
      <c r="O629" s="65"/>
      <c r="P629" s="65">
        <f t="shared" si="106"/>
        <v>4137</v>
      </c>
      <c r="Q629" s="55">
        <f t="shared" si="100"/>
        <v>9530.48</v>
      </c>
      <c r="R629" s="55">
        <f t="shared" si="101"/>
        <v>10703</v>
      </c>
      <c r="S629" s="65">
        <f t="shared" si="102"/>
        <v>60469.520000000004</v>
      </c>
      <c r="T629" s="68" t="s">
        <v>41</v>
      </c>
    </row>
    <row r="630" spans="1:20" s="35" customFormat="1" x14ac:dyDescent="0.25">
      <c r="A630" s="81">
        <v>624</v>
      </c>
      <c r="B630" s="51" t="s">
        <v>731</v>
      </c>
      <c r="C630" s="51" t="s">
        <v>844</v>
      </c>
      <c r="D630" s="51" t="s">
        <v>724</v>
      </c>
      <c r="E630" s="51" t="s">
        <v>131</v>
      </c>
      <c r="F630" s="52" t="s">
        <v>852</v>
      </c>
      <c r="G630" s="63">
        <v>70000</v>
      </c>
      <c r="H630" s="63">
        <v>5368.48</v>
      </c>
      <c r="I630" s="55">
        <v>25</v>
      </c>
      <c r="J630" s="99">
        <v>2009</v>
      </c>
      <c r="K630" s="94">
        <f t="shared" si="103"/>
        <v>4970</v>
      </c>
      <c r="L630" s="67">
        <f t="shared" si="104"/>
        <v>770.00000000000011</v>
      </c>
      <c r="M630" s="111">
        <v>2128</v>
      </c>
      <c r="N630" s="65">
        <f t="shared" si="105"/>
        <v>4963</v>
      </c>
      <c r="O630" s="65"/>
      <c r="P630" s="65">
        <f t="shared" si="106"/>
        <v>4137</v>
      </c>
      <c r="Q630" s="55">
        <f t="shared" si="100"/>
        <v>9530.48</v>
      </c>
      <c r="R630" s="55">
        <f t="shared" si="101"/>
        <v>10703</v>
      </c>
      <c r="S630" s="65">
        <f t="shared" si="102"/>
        <v>60469.520000000004</v>
      </c>
      <c r="T630" s="68" t="s">
        <v>41</v>
      </c>
    </row>
    <row r="631" spans="1:20" s="35" customFormat="1" x14ac:dyDescent="0.25">
      <c r="A631" s="81">
        <v>625</v>
      </c>
      <c r="B631" s="51" t="s">
        <v>570</v>
      </c>
      <c r="C631" s="51" t="s">
        <v>845</v>
      </c>
      <c r="D631" s="51" t="s">
        <v>724</v>
      </c>
      <c r="E631" s="51" t="s">
        <v>131</v>
      </c>
      <c r="F631" s="52" t="s">
        <v>852</v>
      </c>
      <c r="G631" s="53">
        <v>70000</v>
      </c>
      <c r="H631" s="53">
        <v>5368.48</v>
      </c>
      <c r="I631" s="55">
        <v>25</v>
      </c>
      <c r="J631" s="98">
        <v>2009</v>
      </c>
      <c r="K631" s="91">
        <f t="shared" si="103"/>
        <v>4970</v>
      </c>
      <c r="L631" s="67">
        <f t="shared" si="104"/>
        <v>770.00000000000011</v>
      </c>
      <c r="M631" s="97">
        <v>2128</v>
      </c>
      <c r="N631" s="55">
        <f t="shared" si="105"/>
        <v>4963</v>
      </c>
      <c r="O631" s="55"/>
      <c r="P631" s="55">
        <f t="shared" si="106"/>
        <v>4137</v>
      </c>
      <c r="Q631" s="55">
        <f t="shared" si="100"/>
        <v>9530.48</v>
      </c>
      <c r="R631" s="55">
        <f t="shared" si="101"/>
        <v>10703</v>
      </c>
      <c r="S631" s="55">
        <f t="shared" si="102"/>
        <v>60469.520000000004</v>
      </c>
      <c r="T631" s="68" t="s">
        <v>41</v>
      </c>
    </row>
    <row r="632" spans="1:20" s="35" customFormat="1" x14ac:dyDescent="0.25">
      <c r="A632" s="81">
        <v>626</v>
      </c>
      <c r="B632" s="51" t="s">
        <v>729</v>
      </c>
      <c r="C632" s="51" t="s">
        <v>844</v>
      </c>
      <c r="D632" s="51" t="s">
        <v>724</v>
      </c>
      <c r="E632" s="51" t="s">
        <v>151</v>
      </c>
      <c r="F632" s="52" t="s">
        <v>852</v>
      </c>
      <c r="G632" s="63">
        <v>45000</v>
      </c>
      <c r="H632" s="64">
        <v>891.01</v>
      </c>
      <c r="I632" s="55">
        <v>25</v>
      </c>
      <c r="J632" s="99">
        <v>1291.5</v>
      </c>
      <c r="K632" s="94">
        <f t="shared" si="103"/>
        <v>3194.9999999999995</v>
      </c>
      <c r="L632" s="67">
        <f t="shared" si="104"/>
        <v>495.00000000000006</v>
      </c>
      <c r="M632" s="111">
        <v>1368</v>
      </c>
      <c r="N632" s="65">
        <f t="shared" si="105"/>
        <v>3190.5</v>
      </c>
      <c r="O632" s="65"/>
      <c r="P632" s="65">
        <f t="shared" si="106"/>
        <v>2659.5</v>
      </c>
      <c r="Q632" s="55">
        <f t="shared" si="100"/>
        <v>3575.51</v>
      </c>
      <c r="R632" s="55">
        <f t="shared" si="101"/>
        <v>6880.5</v>
      </c>
      <c r="S632" s="65">
        <f t="shared" si="102"/>
        <v>41424.49</v>
      </c>
      <c r="T632" s="68" t="s">
        <v>41</v>
      </c>
    </row>
    <row r="633" spans="1:20" s="35" customFormat="1" x14ac:dyDescent="0.25">
      <c r="A633" s="81">
        <v>627</v>
      </c>
      <c r="B633" s="51" t="s">
        <v>726</v>
      </c>
      <c r="C633" s="51" t="s">
        <v>844</v>
      </c>
      <c r="D633" s="51" t="s">
        <v>724</v>
      </c>
      <c r="E633" s="51" t="s">
        <v>96</v>
      </c>
      <c r="F633" s="52" t="s">
        <v>852</v>
      </c>
      <c r="G633" s="63">
        <v>25000</v>
      </c>
      <c r="H633" s="64">
        <v>0</v>
      </c>
      <c r="I633" s="55">
        <v>25</v>
      </c>
      <c r="J633" s="99">
        <v>717.5</v>
      </c>
      <c r="K633" s="94">
        <f t="shared" si="103"/>
        <v>1774.9999999999998</v>
      </c>
      <c r="L633" s="67">
        <f t="shared" si="104"/>
        <v>275</v>
      </c>
      <c r="M633" s="111">
        <v>760</v>
      </c>
      <c r="N633" s="65">
        <f t="shared" si="105"/>
        <v>1772.5000000000002</v>
      </c>
      <c r="O633" s="65"/>
      <c r="P633" s="65">
        <f t="shared" si="106"/>
        <v>1477.5</v>
      </c>
      <c r="Q633" s="55">
        <f t="shared" si="100"/>
        <v>1502.5</v>
      </c>
      <c r="R633" s="55">
        <f t="shared" si="101"/>
        <v>3822.5</v>
      </c>
      <c r="S633" s="65">
        <f t="shared" si="102"/>
        <v>23497.5</v>
      </c>
      <c r="T633" s="68" t="s">
        <v>41</v>
      </c>
    </row>
    <row r="634" spans="1:20" s="35" customFormat="1" x14ac:dyDescent="0.25">
      <c r="A634" s="81">
        <v>628</v>
      </c>
      <c r="B634" s="51" t="s">
        <v>728</v>
      </c>
      <c r="C634" s="51" t="s">
        <v>844</v>
      </c>
      <c r="D634" s="51" t="s">
        <v>724</v>
      </c>
      <c r="E634" s="51" t="s">
        <v>35</v>
      </c>
      <c r="F634" s="52" t="s">
        <v>851</v>
      </c>
      <c r="G634" s="63">
        <v>25000</v>
      </c>
      <c r="H634" s="64">
        <v>0</v>
      </c>
      <c r="I634" s="55">
        <v>25</v>
      </c>
      <c r="J634" s="99">
        <v>717.5</v>
      </c>
      <c r="K634" s="94">
        <f t="shared" si="103"/>
        <v>1774.9999999999998</v>
      </c>
      <c r="L634" s="67">
        <f t="shared" si="104"/>
        <v>275</v>
      </c>
      <c r="M634" s="111">
        <v>760</v>
      </c>
      <c r="N634" s="65">
        <f t="shared" si="105"/>
        <v>1772.5000000000002</v>
      </c>
      <c r="O634" s="65"/>
      <c r="P634" s="65">
        <f t="shared" si="106"/>
        <v>1477.5</v>
      </c>
      <c r="Q634" s="55">
        <f t="shared" si="100"/>
        <v>1502.5</v>
      </c>
      <c r="R634" s="55">
        <f t="shared" si="101"/>
        <v>3822.5</v>
      </c>
      <c r="S634" s="65">
        <f t="shared" si="102"/>
        <v>23497.5</v>
      </c>
      <c r="T634" s="68" t="s">
        <v>41</v>
      </c>
    </row>
    <row r="635" spans="1:20" s="35" customFormat="1" x14ac:dyDescent="0.25">
      <c r="A635" s="81">
        <v>629</v>
      </c>
      <c r="B635" s="51" t="s">
        <v>821</v>
      </c>
      <c r="C635" s="51" t="s">
        <v>844</v>
      </c>
      <c r="D635" s="51" t="s">
        <v>724</v>
      </c>
      <c r="E635" s="51" t="s">
        <v>35</v>
      </c>
      <c r="F635" s="52" t="s">
        <v>851</v>
      </c>
      <c r="G635" s="63">
        <v>25000</v>
      </c>
      <c r="H635" s="54">
        <v>0</v>
      </c>
      <c r="I635" s="55">
        <v>25</v>
      </c>
      <c r="J635" s="99">
        <v>717.5</v>
      </c>
      <c r="K635" s="94">
        <f t="shared" si="103"/>
        <v>1774.9999999999998</v>
      </c>
      <c r="L635" s="67">
        <f t="shared" si="104"/>
        <v>275</v>
      </c>
      <c r="M635" s="111">
        <v>760</v>
      </c>
      <c r="N635" s="65">
        <f t="shared" si="105"/>
        <v>1772.5000000000002</v>
      </c>
      <c r="O635" s="65"/>
      <c r="P635" s="65">
        <f t="shared" si="106"/>
        <v>1477.5</v>
      </c>
      <c r="Q635" s="55">
        <f t="shared" si="100"/>
        <v>1502.5</v>
      </c>
      <c r="R635" s="55">
        <f t="shared" si="101"/>
        <v>3822.5</v>
      </c>
      <c r="S635" s="65">
        <f t="shared" si="102"/>
        <v>23497.5</v>
      </c>
      <c r="T635" s="68" t="s">
        <v>41</v>
      </c>
    </row>
    <row r="636" spans="1:20" s="35" customFormat="1" x14ac:dyDescent="0.25">
      <c r="A636" s="81">
        <v>630</v>
      </c>
      <c r="B636" s="51" t="s">
        <v>727</v>
      </c>
      <c r="C636" s="51" t="s">
        <v>845</v>
      </c>
      <c r="D636" s="51" t="s">
        <v>724</v>
      </c>
      <c r="E636" s="51" t="s">
        <v>60</v>
      </c>
      <c r="F636" s="52" t="s">
        <v>852</v>
      </c>
      <c r="G636" s="63">
        <v>18000</v>
      </c>
      <c r="H636" s="64">
        <v>0</v>
      </c>
      <c r="I636" s="55">
        <v>25</v>
      </c>
      <c r="J636" s="99">
        <v>516.6</v>
      </c>
      <c r="K636" s="94">
        <f t="shared" si="103"/>
        <v>1277.9999999999998</v>
      </c>
      <c r="L636" s="67">
        <f t="shared" si="104"/>
        <v>198.00000000000003</v>
      </c>
      <c r="M636" s="111">
        <v>547.20000000000005</v>
      </c>
      <c r="N636" s="65">
        <f t="shared" si="105"/>
        <v>1276.2</v>
      </c>
      <c r="O636" s="65"/>
      <c r="P636" s="65">
        <f t="shared" si="106"/>
        <v>1063.8000000000002</v>
      </c>
      <c r="Q636" s="55">
        <f t="shared" si="100"/>
        <v>1088.8000000000002</v>
      </c>
      <c r="R636" s="55">
        <f t="shared" si="101"/>
        <v>2752.2</v>
      </c>
      <c r="S636" s="65">
        <f t="shared" si="102"/>
        <v>16911.2</v>
      </c>
      <c r="T636" s="68" t="s">
        <v>41</v>
      </c>
    </row>
    <row r="637" spans="1:20" s="35" customFormat="1" x14ac:dyDescent="0.25">
      <c r="A637" s="81">
        <v>631</v>
      </c>
      <c r="B637" s="51" t="s">
        <v>610</v>
      </c>
      <c r="C637" s="51" t="s">
        <v>845</v>
      </c>
      <c r="D637" s="51" t="s">
        <v>494</v>
      </c>
      <c r="E637" s="51" t="s">
        <v>776</v>
      </c>
      <c r="F637" s="52" t="s">
        <v>852</v>
      </c>
      <c r="G637" s="63">
        <v>85000</v>
      </c>
      <c r="H637" s="63">
        <v>8148.13</v>
      </c>
      <c r="I637" s="55">
        <v>25</v>
      </c>
      <c r="J637" s="99">
        <v>2439.5</v>
      </c>
      <c r="K637" s="94">
        <f t="shared" si="103"/>
        <v>6034.9999999999991</v>
      </c>
      <c r="L637" s="67">
        <v>953.69</v>
      </c>
      <c r="M637" s="111">
        <v>2584</v>
      </c>
      <c r="N637" s="65">
        <f t="shared" si="105"/>
        <v>6026.5</v>
      </c>
      <c r="O637" s="65"/>
      <c r="P637" s="65">
        <f t="shared" si="106"/>
        <v>5023.5</v>
      </c>
      <c r="Q637" s="55">
        <f t="shared" si="100"/>
        <v>13196.630000000001</v>
      </c>
      <c r="R637" s="55">
        <f t="shared" si="101"/>
        <v>13015.189999999999</v>
      </c>
      <c r="S637" s="65">
        <f t="shared" si="102"/>
        <v>71803.37</v>
      </c>
      <c r="T637" s="68" t="s">
        <v>41</v>
      </c>
    </row>
    <row r="638" spans="1:20" s="35" customFormat="1" x14ac:dyDescent="0.25">
      <c r="A638" s="81">
        <v>632</v>
      </c>
      <c r="B638" s="51" t="s">
        <v>497</v>
      </c>
      <c r="C638" s="51" t="s">
        <v>845</v>
      </c>
      <c r="D638" s="51" t="s">
        <v>494</v>
      </c>
      <c r="E638" s="51" t="s">
        <v>131</v>
      </c>
      <c r="F638" s="52" t="s">
        <v>852</v>
      </c>
      <c r="G638" s="63">
        <v>70000</v>
      </c>
      <c r="H638" s="63">
        <v>5368.48</v>
      </c>
      <c r="I638" s="55">
        <v>25</v>
      </c>
      <c r="J638" s="99">
        <v>2009</v>
      </c>
      <c r="K638" s="94">
        <f t="shared" si="103"/>
        <v>4970</v>
      </c>
      <c r="L638" s="67">
        <f t="shared" si="104"/>
        <v>770.00000000000011</v>
      </c>
      <c r="M638" s="111">
        <v>2128</v>
      </c>
      <c r="N638" s="65">
        <f t="shared" si="105"/>
        <v>4963</v>
      </c>
      <c r="O638" s="65"/>
      <c r="P638" s="65">
        <f t="shared" si="106"/>
        <v>4137</v>
      </c>
      <c r="Q638" s="55">
        <f t="shared" si="100"/>
        <v>9530.48</v>
      </c>
      <c r="R638" s="55">
        <f t="shared" si="101"/>
        <v>10703</v>
      </c>
      <c r="S638" s="65">
        <f t="shared" si="102"/>
        <v>60469.520000000004</v>
      </c>
      <c r="T638" s="68" t="s">
        <v>41</v>
      </c>
    </row>
    <row r="639" spans="1:20" s="35" customFormat="1" x14ac:dyDescent="0.25">
      <c r="A639" s="81">
        <v>633</v>
      </c>
      <c r="B639" s="51" t="s">
        <v>495</v>
      </c>
      <c r="C639" s="51" t="s">
        <v>844</v>
      </c>
      <c r="D639" s="51" t="s">
        <v>494</v>
      </c>
      <c r="E639" s="51" t="s">
        <v>96</v>
      </c>
      <c r="F639" s="52" t="s">
        <v>852</v>
      </c>
      <c r="G639" s="63">
        <v>25000</v>
      </c>
      <c r="H639" s="64">
        <v>0</v>
      </c>
      <c r="I639" s="55">
        <v>25</v>
      </c>
      <c r="J639" s="99">
        <v>717.5</v>
      </c>
      <c r="K639" s="94">
        <f t="shared" si="103"/>
        <v>1774.9999999999998</v>
      </c>
      <c r="L639" s="67">
        <f t="shared" si="104"/>
        <v>275</v>
      </c>
      <c r="M639" s="111">
        <v>760</v>
      </c>
      <c r="N639" s="65">
        <f t="shared" si="105"/>
        <v>1772.5000000000002</v>
      </c>
      <c r="O639" s="65"/>
      <c r="P639" s="65">
        <f t="shared" si="106"/>
        <v>1477.5</v>
      </c>
      <c r="Q639" s="55">
        <f t="shared" si="100"/>
        <v>1502.5</v>
      </c>
      <c r="R639" s="55">
        <f t="shared" si="101"/>
        <v>3822.5</v>
      </c>
      <c r="S639" s="65">
        <f t="shared" si="102"/>
        <v>23497.5</v>
      </c>
      <c r="T639" s="68" t="s">
        <v>41</v>
      </c>
    </row>
    <row r="640" spans="1:20" s="35" customFormat="1" x14ac:dyDescent="0.25">
      <c r="A640" s="81">
        <v>634</v>
      </c>
      <c r="B640" s="51" t="s">
        <v>498</v>
      </c>
      <c r="C640" s="51" t="s">
        <v>845</v>
      </c>
      <c r="D640" s="51" t="s">
        <v>494</v>
      </c>
      <c r="E640" s="51" t="s">
        <v>65</v>
      </c>
      <c r="F640" s="52" t="s">
        <v>848</v>
      </c>
      <c r="G640" s="63">
        <v>18000</v>
      </c>
      <c r="H640" s="64">
        <v>0</v>
      </c>
      <c r="I640" s="55">
        <v>25</v>
      </c>
      <c r="J640" s="99">
        <v>516.6</v>
      </c>
      <c r="K640" s="94">
        <f t="shared" si="103"/>
        <v>1277.9999999999998</v>
      </c>
      <c r="L640" s="67">
        <f t="shared" si="104"/>
        <v>198.00000000000003</v>
      </c>
      <c r="M640" s="111">
        <v>547.20000000000005</v>
      </c>
      <c r="N640" s="65">
        <f t="shared" si="105"/>
        <v>1276.2</v>
      </c>
      <c r="O640" s="65"/>
      <c r="P640" s="65">
        <f t="shared" si="106"/>
        <v>1063.8000000000002</v>
      </c>
      <c r="Q640" s="55">
        <f t="shared" si="100"/>
        <v>1088.8000000000002</v>
      </c>
      <c r="R640" s="55">
        <f t="shared" si="101"/>
        <v>2752.2</v>
      </c>
      <c r="S640" s="65">
        <f t="shared" si="102"/>
        <v>16911.2</v>
      </c>
      <c r="T640" s="68" t="s">
        <v>41</v>
      </c>
    </row>
    <row r="641" spans="1:20" s="35" customFormat="1" x14ac:dyDescent="0.25">
      <c r="A641" s="81">
        <v>635</v>
      </c>
      <c r="B641" s="51" t="s">
        <v>862</v>
      </c>
      <c r="C641" s="51" t="s">
        <v>844</v>
      </c>
      <c r="D641" s="51" t="s">
        <v>494</v>
      </c>
      <c r="E641" s="51" t="s">
        <v>167</v>
      </c>
      <c r="F641" s="52" t="s">
        <v>848</v>
      </c>
      <c r="G641" s="63">
        <v>16000</v>
      </c>
      <c r="H641" s="54">
        <v>0</v>
      </c>
      <c r="I641" s="55">
        <v>25</v>
      </c>
      <c r="J641" s="99">
        <v>459.2</v>
      </c>
      <c r="K641" s="94">
        <f t="shared" si="103"/>
        <v>1136</v>
      </c>
      <c r="L641" s="67">
        <f t="shared" si="104"/>
        <v>176.00000000000003</v>
      </c>
      <c r="M641" s="111">
        <v>486.4</v>
      </c>
      <c r="N641" s="65">
        <f t="shared" si="105"/>
        <v>1134.4000000000001</v>
      </c>
      <c r="O641" s="65"/>
      <c r="P641" s="65">
        <f t="shared" si="106"/>
        <v>945.59999999999991</v>
      </c>
      <c r="Q641" s="55">
        <f t="shared" ref="Q641:Q703" si="107">+H641+I641+J641+M641+O641</f>
        <v>970.59999999999991</v>
      </c>
      <c r="R641" s="55">
        <f t="shared" ref="R641:R703" si="108">+K641+L641+N641</f>
        <v>2446.4</v>
      </c>
      <c r="S641" s="65">
        <f t="shared" si="102"/>
        <v>15029.4</v>
      </c>
      <c r="T641" s="68" t="s">
        <v>41</v>
      </c>
    </row>
    <row r="642" spans="1:20" s="35" customFormat="1" x14ac:dyDescent="0.25">
      <c r="A642" s="81">
        <v>636</v>
      </c>
      <c r="B642" s="51" t="s">
        <v>502</v>
      </c>
      <c r="C642" s="51" t="s">
        <v>844</v>
      </c>
      <c r="D642" s="51" t="s">
        <v>872</v>
      </c>
      <c r="E642" s="51" t="s">
        <v>776</v>
      </c>
      <c r="F642" s="52" t="s">
        <v>852</v>
      </c>
      <c r="G642" s="63">
        <v>85000</v>
      </c>
      <c r="H642" s="63">
        <v>7719.26</v>
      </c>
      <c r="I642" s="55">
        <v>25</v>
      </c>
      <c r="J642" s="99">
        <v>2439.5</v>
      </c>
      <c r="K642" s="94">
        <f t="shared" si="103"/>
        <v>6034.9999999999991</v>
      </c>
      <c r="L642" s="67">
        <v>953.69</v>
      </c>
      <c r="M642" s="111">
        <v>2584</v>
      </c>
      <c r="N642" s="65">
        <f t="shared" si="105"/>
        <v>6026.5</v>
      </c>
      <c r="O642" s="65"/>
      <c r="P642" s="65">
        <f t="shared" si="106"/>
        <v>5023.5</v>
      </c>
      <c r="Q642" s="55">
        <f t="shared" si="107"/>
        <v>12767.76</v>
      </c>
      <c r="R642" s="55">
        <f t="shared" si="108"/>
        <v>13015.189999999999</v>
      </c>
      <c r="S642" s="65">
        <f t="shared" si="102"/>
        <v>72232.240000000005</v>
      </c>
      <c r="T642" s="68" t="s">
        <v>41</v>
      </c>
    </row>
    <row r="643" spans="1:20" s="35" customFormat="1" x14ac:dyDescent="0.25">
      <c r="A643" s="81">
        <v>637</v>
      </c>
      <c r="B643" s="51" t="s">
        <v>633</v>
      </c>
      <c r="C643" s="51" t="s">
        <v>845</v>
      </c>
      <c r="D643" s="51" t="s">
        <v>872</v>
      </c>
      <c r="E643" s="51" t="s">
        <v>131</v>
      </c>
      <c r="F643" s="52" t="s">
        <v>852</v>
      </c>
      <c r="G643" s="53">
        <v>70000</v>
      </c>
      <c r="H643" s="53">
        <v>5368.48</v>
      </c>
      <c r="I643" s="55">
        <v>25</v>
      </c>
      <c r="J643" s="98">
        <v>2009</v>
      </c>
      <c r="K643" s="91">
        <f t="shared" si="103"/>
        <v>4970</v>
      </c>
      <c r="L643" s="67">
        <f t="shared" si="104"/>
        <v>770.00000000000011</v>
      </c>
      <c r="M643" s="97">
        <v>2128</v>
      </c>
      <c r="N643" s="55">
        <f t="shared" si="105"/>
        <v>4963</v>
      </c>
      <c r="O643" s="55"/>
      <c r="P643" s="55">
        <f t="shared" si="106"/>
        <v>4137</v>
      </c>
      <c r="Q643" s="55">
        <f t="shared" si="107"/>
        <v>9530.48</v>
      </c>
      <c r="R643" s="55">
        <f t="shared" si="108"/>
        <v>10703</v>
      </c>
      <c r="S643" s="55">
        <f t="shared" si="102"/>
        <v>60469.520000000004</v>
      </c>
      <c r="T643" s="68" t="s">
        <v>41</v>
      </c>
    </row>
    <row r="644" spans="1:20" s="35" customFormat="1" x14ac:dyDescent="0.25">
      <c r="A644" s="81">
        <v>638</v>
      </c>
      <c r="B644" s="51" t="s">
        <v>651</v>
      </c>
      <c r="C644" s="51" t="s">
        <v>845</v>
      </c>
      <c r="D644" s="51" t="s">
        <v>872</v>
      </c>
      <c r="E644" s="51" t="s">
        <v>131</v>
      </c>
      <c r="F644" s="52" t="s">
        <v>852</v>
      </c>
      <c r="G644" s="53">
        <v>70000</v>
      </c>
      <c r="H644" s="53">
        <v>5368.48</v>
      </c>
      <c r="I644" s="55">
        <v>25</v>
      </c>
      <c r="J644" s="98">
        <v>2009</v>
      </c>
      <c r="K644" s="91">
        <f t="shared" si="103"/>
        <v>4970</v>
      </c>
      <c r="L644" s="67">
        <f t="shared" si="104"/>
        <v>770.00000000000011</v>
      </c>
      <c r="M644" s="97">
        <v>2128</v>
      </c>
      <c r="N644" s="55">
        <f t="shared" si="105"/>
        <v>4963</v>
      </c>
      <c r="O644" s="55"/>
      <c r="P644" s="55">
        <f t="shared" si="106"/>
        <v>4137</v>
      </c>
      <c r="Q644" s="55">
        <f t="shared" si="107"/>
        <v>9530.48</v>
      </c>
      <c r="R644" s="55">
        <f t="shared" si="108"/>
        <v>10703</v>
      </c>
      <c r="S644" s="55">
        <f t="shared" si="102"/>
        <v>60469.520000000004</v>
      </c>
      <c r="T644" s="68" t="s">
        <v>41</v>
      </c>
    </row>
    <row r="645" spans="1:20" s="35" customFormat="1" x14ac:dyDescent="0.25">
      <c r="A645" s="81">
        <v>639</v>
      </c>
      <c r="B645" s="51" t="s">
        <v>911</v>
      </c>
      <c r="C645" s="51" t="s">
        <v>844</v>
      </c>
      <c r="D645" s="51" t="s">
        <v>872</v>
      </c>
      <c r="E645" s="51" t="s">
        <v>35</v>
      </c>
      <c r="F645" s="52" t="s">
        <v>851</v>
      </c>
      <c r="G645" s="63">
        <v>25000</v>
      </c>
      <c r="H645" s="54">
        <v>0</v>
      </c>
      <c r="I645" s="55">
        <v>25</v>
      </c>
      <c r="J645" s="99">
        <v>717.5</v>
      </c>
      <c r="K645" s="94">
        <f t="shared" si="103"/>
        <v>1774.9999999999998</v>
      </c>
      <c r="L645" s="67">
        <f t="shared" si="104"/>
        <v>275</v>
      </c>
      <c r="M645" s="111">
        <v>760</v>
      </c>
      <c r="N645" s="65">
        <f t="shared" si="105"/>
        <v>1772.5000000000002</v>
      </c>
      <c r="O645" s="65"/>
      <c r="P645" s="55">
        <f t="shared" si="106"/>
        <v>1477.5</v>
      </c>
      <c r="Q645" s="55">
        <f t="shared" si="107"/>
        <v>1502.5</v>
      </c>
      <c r="R645" s="55">
        <f t="shared" si="108"/>
        <v>3822.5</v>
      </c>
      <c r="S645" s="65">
        <f t="shared" si="102"/>
        <v>23497.5</v>
      </c>
      <c r="T645" s="68" t="s">
        <v>41</v>
      </c>
    </row>
    <row r="646" spans="1:20" s="35" customFormat="1" x14ac:dyDescent="0.25">
      <c r="A646" s="81">
        <v>640</v>
      </c>
      <c r="B646" s="51" t="s">
        <v>992</v>
      </c>
      <c r="C646" s="51" t="s">
        <v>844</v>
      </c>
      <c r="D646" s="51" t="s">
        <v>872</v>
      </c>
      <c r="E646" s="51" t="s">
        <v>35</v>
      </c>
      <c r="F646" s="52" t="s">
        <v>848</v>
      </c>
      <c r="G646" s="63">
        <v>25000</v>
      </c>
      <c r="H646" s="54">
        <v>0</v>
      </c>
      <c r="I646" s="55">
        <v>25</v>
      </c>
      <c r="J646" s="99">
        <v>717.5</v>
      </c>
      <c r="K646" s="94">
        <f t="shared" si="103"/>
        <v>1774.9999999999998</v>
      </c>
      <c r="L646" s="67">
        <f t="shared" si="104"/>
        <v>275</v>
      </c>
      <c r="M646" s="111">
        <v>760</v>
      </c>
      <c r="N646" s="65">
        <f t="shared" si="105"/>
        <v>1772.5000000000002</v>
      </c>
      <c r="O646" s="65"/>
      <c r="P646" s="55">
        <f t="shared" si="106"/>
        <v>1477.5</v>
      </c>
      <c r="Q646" s="55">
        <f t="shared" si="107"/>
        <v>1502.5</v>
      </c>
      <c r="R646" s="55">
        <f t="shared" si="108"/>
        <v>3822.5</v>
      </c>
      <c r="S646" s="65">
        <f t="shared" si="102"/>
        <v>23497.5</v>
      </c>
      <c r="T646" s="68" t="s">
        <v>41</v>
      </c>
    </row>
    <row r="647" spans="1:20" s="35" customFormat="1" x14ac:dyDescent="0.25">
      <c r="A647" s="81">
        <v>641</v>
      </c>
      <c r="B647" s="51" t="s">
        <v>600</v>
      </c>
      <c r="C647" s="51" t="s">
        <v>845</v>
      </c>
      <c r="D647" s="51" t="s">
        <v>499</v>
      </c>
      <c r="E647" s="51" t="s">
        <v>779</v>
      </c>
      <c r="F647" s="52" t="s">
        <v>852</v>
      </c>
      <c r="G647" s="63">
        <v>85000</v>
      </c>
      <c r="H647" s="63">
        <v>8576.99</v>
      </c>
      <c r="I647" s="55">
        <v>25</v>
      </c>
      <c r="J647" s="99">
        <v>2439.5</v>
      </c>
      <c r="K647" s="94">
        <f t="shared" si="103"/>
        <v>6034.9999999999991</v>
      </c>
      <c r="L647" s="67">
        <v>953.69</v>
      </c>
      <c r="M647" s="111">
        <v>2584</v>
      </c>
      <c r="N647" s="65">
        <f t="shared" si="105"/>
        <v>6026.5</v>
      </c>
      <c r="O647" s="65"/>
      <c r="P647" s="65">
        <f t="shared" si="106"/>
        <v>5023.5</v>
      </c>
      <c r="Q647" s="55">
        <f t="shared" si="107"/>
        <v>13625.49</v>
      </c>
      <c r="R647" s="55">
        <f t="shared" si="108"/>
        <v>13015.189999999999</v>
      </c>
      <c r="S647" s="65">
        <f t="shared" si="102"/>
        <v>71374.509999999995</v>
      </c>
      <c r="T647" s="68" t="s">
        <v>41</v>
      </c>
    </row>
    <row r="648" spans="1:20" s="35" customFormat="1" x14ac:dyDescent="0.25">
      <c r="A648" s="81">
        <v>642</v>
      </c>
      <c r="B648" s="51" t="s">
        <v>500</v>
      </c>
      <c r="C648" s="51" t="s">
        <v>845</v>
      </c>
      <c r="D648" s="51" t="s">
        <v>499</v>
      </c>
      <c r="E648" s="51" t="s">
        <v>131</v>
      </c>
      <c r="F648" s="52" t="s">
        <v>852</v>
      </c>
      <c r="G648" s="63">
        <v>70000</v>
      </c>
      <c r="H648" s="63">
        <v>5368.48</v>
      </c>
      <c r="I648" s="55">
        <v>25</v>
      </c>
      <c r="J648" s="99">
        <v>2009</v>
      </c>
      <c r="K648" s="94">
        <f t="shared" si="103"/>
        <v>4970</v>
      </c>
      <c r="L648" s="67">
        <f t="shared" si="104"/>
        <v>770.00000000000011</v>
      </c>
      <c r="M648" s="111">
        <v>2128</v>
      </c>
      <c r="N648" s="65">
        <f t="shared" si="105"/>
        <v>4963</v>
      </c>
      <c r="O648" s="65"/>
      <c r="P648" s="65">
        <f t="shared" si="106"/>
        <v>4137</v>
      </c>
      <c r="Q648" s="55">
        <f t="shared" si="107"/>
        <v>9530.48</v>
      </c>
      <c r="R648" s="55">
        <f t="shared" si="108"/>
        <v>10703</v>
      </c>
      <c r="S648" s="65">
        <f t="shared" si="102"/>
        <v>60469.520000000004</v>
      </c>
      <c r="T648" s="68" t="s">
        <v>41</v>
      </c>
    </row>
    <row r="649" spans="1:20" s="35" customFormat="1" x14ac:dyDescent="0.25">
      <c r="A649" s="81">
        <v>643</v>
      </c>
      <c r="B649" s="51" t="s">
        <v>501</v>
      </c>
      <c r="C649" s="51" t="s">
        <v>844</v>
      </c>
      <c r="D649" s="51" t="s">
        <v>499</v>
      </c>
      <c r="E649" s="51" t="s">
        <v>131</v>
      </c>
      <c r="F649" s="52" t="s">
        <v>852</v>
      </c>
      <c r="G649" s="63">
        <v>70000</v>
      </c>
      <c r="H649" s="63">
        <v>5368.48</v>
      </c>
      <c r="I649" s="55">
        <v>25</v>
      </c>
      <c r="J649" s="99">
        <v>2009</v>
      </c>
      <c r="K649" s="94">
        <f t="shared" si="103"/>
        <v>4970</v>
      </c>
      <c r="L649" s="67">
        <f t="shared" si="104"/>
        <v>770.00000000000011</v>
      </c>
      <c r="M649" s="111">
        <v>2128</v>
      </c>
      <c r="N649" s="65">
        <f t="shared" si="105"/>
        <v>4963</v>
      </c>
      <c r="O649" s="65"/>
      <c r="P649" s="65">
        <f t="shared" si="106"/>
        <v>4137</v>
      </c>
      <c r="Q649" s="55">
        <f t="shared" si="107"/>
        <v>9530.48</v>
      </c>
      <c r="R649" s="55">
        <f t="shared" si="108"/>
        <v>10703</v>
      </c>
      <c r="S649" s="65">
        <f t="shared" si="102"/>
        <v>60469.520000000004</v>
      </c>
      <c r="T649" s="68" t="s">
        <v>41</v>
      </c>
    </row>
    <row r="650" spans="1:20" s="35" customFormat="1" x14ac:dyDescent="0.25">
      <c r="A650" s="81">
        <v>644</v>
      </c>
      <c r="B650" s="51" t="s">
        <v>503</v>
      </c>
      <c r="C650" s="51" t="s">
        <v>844</v>
      </c>
      <c r="D650" s="51" t="s">
        <v>499</v>
      </c>
      <c r="E650" s="51" t="s">
        <v>131</v>
      </c>
      <c r="F650" s="52" t="s">
        <v>852</v>
      </c>
      <c r="G650" s="63">
        <v>70000</v>
      </c>
      <c r="H650" s="63">
        <v>5368.48</v>
      </c>
      <c r="I650" s="55">
        <v>25</v>
      </c>
      <c r="J650" s="99">
        <v>2009</v>
      </c>
      <c r="K650" s="94">
        <f t="shared" si="103"/>
        <v>4970</v>
      </c>
      <c r="L650" s="67">
        <f t="shared" si="104"/>
        <v>770.00000000000011</v>
      </c>
      <c r="M650" s="111">
        <v>2128</v>
      </c>
      <c r="N650" s="65">
        <f t="shared" si="105"/>
        <v>4963</v>
      </c>
      <c r="O650" s="65"/>
      <c r="P650" s="65">
        <f t="shared" si="106"/>
        <v>4137</v>
      </c>
      <c r="Q650" s="55">
        <f t="shared" si="107"/>
        <v>9530.48</v>
      </c>
      <c r="R650" s="55">
        <f t="shared" si="108"/>
        <v>10703</v>
      </c>
      <c r="S650" s="65">
        <f t="shared" si="102"/>
        <v>60469.520000000004</v>
      </c>
      <c r="T650" s="68" t="s">
        <v>41</v>
      </c>
    </row>
    <row r="651" spans="1:20" s="35" customFormat="1" x14ac:dyDescent="0.25">
      <c r="A651" s="81">
        <v>645</v>
      </c>
      <c r="B651" s="51" t="s">
        <v>504</v>
      </c>
      <c r="C651" s="51" t="s">
        <v>844</v>
      </c>
      <c r="D651" s="51" t="s">
        <v>499</v>
      </c>
      <c r="E651" s="51" t="s">
        <v>131</v>
      </c>
      <c r="F651" s="52" t="s">
        <v>852</v>
      </c>
      <c r="G651" s="63">
        <v>70000</v>
      </c>
      <c r="H651" s="63">
        <v>5368.48</v>
      </c>
      <c r="I651" s="55">
        <v>25</v>
      </c>
      <c r="J651" s="99">
        <v>2009</v>
      </c>
      <c r="K651" s="94">
        <f t="shared" si="103"/>
        <v>4970</v>
      </c>
      <c r="L651" s="67">
        <f t="shared" si="104"/>
        <v>770.00000000000011</v>
      </c>
      <c r="M651" s="111">
        <v>2128</v>
      </c>
      <c r="N651" s="65">
        <f t="shared" si="105"/>
        <v>4963</v>
      </c>
      <c r="O651" s="65"/>
      <c r="P651" s="65">
        <f t="shared" si="106"/>
        <v>4137</v>
      </c>
      <c r="Q651" s="55">
        <f t="shared" si="107"/>
        <v>9530.48</v>
      </c>
      <c r="R651" s="55">
        <f t="shared" si="108"/>
        <v>10703</v>
      </c>
      <c r="S651" s="65">
        <f t="shared" si="102"/>
        <v>60469.520000000004</v>
      </c>
      <c r="T651" s="68" t="s">
        <v>41</v>
      </c>
    </row>
    <row r="652" spans="1:20" s="35" customFormat="1" x14ac:dyDescent="0.25">
      <c r="A652" s="81">
        <v>646</v>
      </c>
      <c r="B652" s="51" t="s">
        <v>1040</v>
      </c>
      <c r="C652" s="51" t="s">
        <v>844</v>
      </c>
      <c r="D652" s="51" t="s">
        <v>499</v>
      </c>
      <c r="E652" s="51" t="s">
        <v>167</v>
      </c>
      <c r="F652" s="52" t="s">
        <v>848</v>
      </c>
      <c r="G652" s="63">
        <v>16000</v>
      </c>
      <c r="H652" s="54">
        <v>0</v>
      </c>
      <c r="I652" s="55">
        <v>25</v>
      </c>
      <c r="J652" s="99">
        <v>459.2</v>
      </c>
      <c r="K652" s="94">
        <f t="shared" si="103"/>
        <v>1136</v>
      </c>
      <c r="L652" s="67">
        <f t="shared" si="104"/>
        <v>176.00000000000003</v>
      </c>
      <c r="M652" s="111">
        <v>486.4</v>
      </c>
      <c r="N652" s="65">
        <f t="shared" si="105"/>
        <v>1134.4000000000001</v>
      </c>
      <c r="O652" s="65"/>
      <c r="P652" s="65">
        <f t="shared" si="106"/>
        <v>945.59999999999991</v>
      </c>
      <c r="Q652" s="55">
        <f t="shared" si="107"/>
        <v>970.59999999999991</v>
      </c>
      <c r="R652" s="55">
        <f t="shared" si="108"/>
        <v>2446.4</v>
      </c>
      <c r="S652" s="65">
        <f t="shared" si="102"/>
        <v>15029.4</v>
      </c>
      <c r="T652" s="68" t="s">
        <v>41</v>
      </c>
    </row>
    <row r="653" spans="1:20" s="35" customFormat="1" x14ac:dyDescent="0.25">
      <c r="A653" s="81">
        <v>647</v>
      </c>
      <c r="B653" s="51" t="s">
        <v>977</v>
      </c>
      <c r="C653" s="51" t="s">
        <v>845</v>
      </c>
      <c r="D653" s="51" t="s">
        <v>499</v>
      </c>
      <c r="E653" s="51" t="s">
        <v>200</v>
      </c>
      <c r="F653" s="52" t="s">
        <v>848</v>
      </c>
      <c r="G653" s="63">
        <v>18000</v>
      </c>
      <c r="H653" s="54">
        <v>0</v>
      </c>
      <c r="I653" s="55">
        <v>25</v>
      </c>
      <c r="J653" s="99">
        <v>516.6</v>
      </c>
      <c r="K653" s="94">
        <f t="shared" si="103"/>
        <v>1277.9999999999998</v>
      </c>
      <c r="L653" s="67">
        <f t="shared" si="104"/>
        <v>198.00000000000003</v>
      </c>
      <c r="M653" s="111">
        <v>547.20000000000005</v>
      </c>
      <c r="N653" s="65">
        <f t="shared" si="105"/>
        <v>1276.2</v>
      </c>
      <c r="O653" s="65"/>
      <c r="P653" s="65">
        <f t="shared" si="106"/>
        <v>1063.8000000000002</v>
      </c>
      <c r="Q653" s="55">
        <f t="shared" si="107"/>
        <v>1088.8000000000002</v>
      </c>
      <c r="R653" s="55">
        <f t="shared" si="108"/>
        <v>2752.2</v>
      </c>
      <c r="S653" s="65">
        <f t="shared" si="102"/>
        <v>16911.2</v>
      </c>
      <c r="T653" s="68" t="s">
        <v>41</v>
      </c>
    </row>
    <row r="654" spans="1:20" s="35" customFormat="1" x14ac:dyDescent="0.25">
      <c r="A654" s="81">
        <v>648</v>
      </c>
      <c r="B654" s="51" t="s">
        <v>863</v>
      </c>
      <c r="C654" s="51" t="s">
        <v>844</v>
      </c>
      <c r="D654" s="51" t="s">
        <v>499</v>
      </c>
      <c r="E654" s="51" t="s">
        <v>108</v>
      </c>
      <c r="F654" s="52" t="s">
        <v>848</v>
      </c>
      <c r="G654" s="63">
        <v>25000</v>
      </c>
      <c r="H654" s="54">
        <v>0</v>
      </c>
      <c r="I654" s="55">
        <v>25</v>
      </c>
      <c r="J654" s="99">
        <v>717.5</v>
      </c>
      <c r="K654" s="94">
        <f t="shared" si="103"/>
        <v>1774.9999999999998</v>
      </c>
      <c r="L654" s="67">
        <f t="shared" si="104"/>
        <v>275</v>
      </c>
      <c r="M654" s="111">
        <v>760</v>
      </c>
      <c r="N654" s="65">
        <f t="shared" si="105"/>
        <v>1772.5000000000002</v>
      </c>
      <c r="O654" s="65"/>
      <c r="P654" s="65">
        <f t="shared" si="106"/>
        <v>1477.5</v>
      </c>
      <c r="Q654" s="55">
        <f t="shared" si="107"/>
        <v>1502.5</v>
      </c>
      <c r="R654" s="55">
        <f t="shared" si="108"/>
        <v>3822.5</v>
      </c>
      <c r="S654" s="65">
        <f t="shared" si="102"/>
        <v>23497.5</v>
      </c>
      <c r="T654" s="68" t="s">
        <v>41</v>
      </c>
    </row>
    <row r="655" spans="1:20" s="35" customFormat="1" x14ac:dyDescent="0.25">
      <c r="A655" s="81">
        <v>649</v>
      </c>
      <c r="B655" s="51" t="s">
        <v>396</v>
      </c>
      <c r="C655" s="51" t="s">
        <v>844</v>
      </c>
      <c r="D655" s="51" t="s">
        <v>136</v>
      </c>
      <c r="E655" s="51" t="s">
        <v>776</v>
      </c>
      <c r="F655" s="52" t="s">
        <v>852</v>
      </c>
      <c r="G655" s="53">
        <v>85000</v>
      </c>
      <c r="H655" s="53">
        <v>8576.99</v>
      </c>
      <c r="I655" s="55">
        <v>25</v>
      </c>
      <c r="J655" s="98">
        <v>2439.5</v>
      </c>
      <c r="K655" s="91">
        <f t="shared" si="103"/>
        <v>6034.9999999999991</v>
      </c>
      <c r="L655" s="67">
        <v>953.69</v>
      </c>
      <c r="M655" s="97">
        <v>2584</v>
      </c>
      <c r="N655" s="55">
        <f t="shared" si="105"/>
        <v>6026.5</v>
      </c>
      <c r="O655" s="55"/>
      <c r="P655" s="55">
        <f t="shared" si="106"/>
        <v>5023.5</v>
      </c>
      <c r="Q655" s="55">
        <f t="shared" si="107"/>
        <v>13625.49</v>
      </c>
      <c r="R655" s="55">
        <f t="shared" si="108"/>
        <v>13015.189999999999</v>
      </c>
      <c r="S655" s="55">
        <f t="shared" si="102"/>
        <v>71374.509999999995</v>
      </c>
      <c r="T655" s="68" t="s">
        <v>41</v>
      </c>
    </row>
    <row r="656" spans="1:20" s="35" customFormat="1" x14ac:dyDescent="0.25">
      <c r="A656" s="81">
        <v>650</v>
      </c>
      <c r="B656" s="51" t="s">
        <v>507</v>
      </c>
      <c r="C656" s="51" t="s">
        <v>845</v>
      </c>
      <c r="D656" s="51" t="s">
        <v>136</v>
      </c>
      <c r="E656" s="51" t="s">
        <v>131</v>
      </c>
      <c r="F656" s="52" t="s">
        <v>852</v>
      </c>
      <c r="G656" s="63">
        <v>70000</v>
      </c>
      <c r="H656" s="63">
        <v>5368.48</v>
      </c>
      <c r="I656" s="55">
        <v>25</v>
      </c>
      <c r="J656" s="99">
        <v>2009</v>
      </c>
      <c r="K656" s="94">
        <f t="shared" si="103"/>
        <v>4970</v>
      </c>
      <c r="L656" s="67">
        <f t="shared" si="104"/>
        <v>770.00000000000011</v>
      </c>
      <c r="M656" s="111">
        <v>2128</v>
      </c>
      <c r="N656" s="65">
        <f t="shared" si="105"/>
        <v>4963</v>
      </c>
      <c r="O656" s="65"/>
      <c r="P656" s="65">
        <f t="shared" si="106"/>
        <v>4137</v>
      </c>
      <c r="Q656" s="55">
        <f t="shared" si="107"/>
        <v>9530.48</v>
      </c>
      <c r="R656" s="55">
        <f t="shared" si="108"/>
        <v>10703</v>
      </c>
      <c r="S656" s="65">
        <f t="shared" si="102"/>
        <v>60469.520000000004</v>
      </c>
      <c r="T656" s="68" t="s">
        <v>41</v>
      </c>
    </row>
    <row r="657" spans="1:20" s="35" customFormat="1" x14ac:dyDescent="0.25">
      <c r="A657" s="81">
        <v>651</v>
      </c>
      <c r="B657" s="51" t="s">
        <v>510</v>
      </c>
      <c r="C657" s="51" t="s">
        <v>844</v>
      </c>
      <c r="D657" s="51" t="s">
        <v>136</v>
      </c>
      <c r="E657" s="51" t="s">
        <v>131</v>
      </c>
      <c r="F657" s="52" t="s">
        <v>851</v>
      </c>
      <c r="G657" s="63">
        <v>70000</v>
      </c>
      <c r="H657" s="63">
        <v>5368.48</v>
      </c>
      <c r="I657" s="55">
        <v>25</v>
      </c>
      <c r="J657" s="99">
        <v>2009</v>
      </c>
      <c r="K657" s="94">
        <f t="shared" si="103"/>
        <v>4970</v>
      </c>
      <c r="L657" s="67">
        <f t="shared" si="104"/>
        <v>770.00000000000011</v>
      </c>
      <c r="M657" s="111">
        <v>2128</v>
      </c>
      <c r="N657" s="65">
        <f t="shared" si="105"/>
        <v>4963</v>
      </c>
      <c r="O657" s="65"/>
      <c r="P657" s="65">
        <f t="shared" si="106"/>
        <v>4137</v>
      </c>
      <c r="Q657" s="55">
        <f t="shared" si="107"/>
        <v>9530.48</v>
      </c>
      <c r="R657" s="55">
        <f t="shared" si="108"/>
        <v>10703</v>
      </c>
      <c r="S657" s="65">
        <f t="shared" si="102"/>
        <v>60469.520000000004</v>
      </c>
      <c r="T657" s="68" t="s">
        <v>41</v>
      </c>
    </row>
    <row r="658" spans="1:20" s="35" customFormat="1" x14ac:dyDescent="0.25">
      <c r="A658" s="81">
        <v>652</v>
      </c>
      <c r="B658" s="51" t="s">
        <v>506</v>
      </c>
      <c r="C658" s="51" t="s">
        <v>845</v>
      </c>
      <c r="D658" s="51" t="s">
        <v>136</v>
      </c>
      <c r="E658" s="51" t="s">
        <v>151</v>
      </c>
      <c r="F658" s="52" t="s">
        <v>852</v>
      </c>
      <c r="G658" s="63">
        <v>45000</v>
      </c>
      <c r="H658" s="121">
        <v>1148.33</v>
      </c>
      <c r="I658" s="55">
        <v>25</v>
      </c>
      <c r="J658" s="99">
        <v>1291.5</v>
      </c>
      <c r="K658" s="94">
        <f t="shared" si="103"/>
        <v>3194.9999999999995</v>
      </c>
      <c r="L658" s="67">
        <f t="shared" si="104"/>
        <v>495.00000000000006</v>
      </c>
      <c r="M658" s="111">
        <v>1368</v>
      </c>
      <c r="N658" s="65">
        <f t="shared" si="105"/>
        <v>3190.5</v>
      </c>
      <c r="O658" s="65"/>
      <c r="P658" s="65">
        <f t="shared" si="106"/>
        <v>2659.5</v>
      </c>
      <c r="Q658" s="55">
        <f t="shared" si="107"/>
        <v>3832.83</v>
      </c>
      <c r="R658" s="55">
        <f t="shared" si="108"/>
        <v>6880.5</v>
      </c>
      <c r="S658" s="65">
        <f t="shared" si="102"/>
        <v>41167.17</v>
      </c>
      <c r="T658" s="68" t="s">
        <v>41</v>
      </c>
    </row>
    <row r="659" spans="1:20" s="35" customFormat="1" x14ac:dyDescent="0.25">
      <c r="A659" s="81">
        <v>653</v>
      </c>
      <c r="B659" s="51" t="s">
        <v>508</v>
      </c>
      <c r="C659" s="51" t="s">
        <v>844</v>
      </c>
      <c r="D659" s="51" t="s">
        <v>136</v>
      </c>
      <c r="E659" s="51" t="s">
        <v>96</v>
      </c>
      <c r="F659" s="52" t="s">
        <v>852</v>
      </c>
      <c r="G659" s="63">
        <v>25000</v>
      </c>
      <c r="H659" s="54">
        <v>0</v>
      </c>
      <c r="I659" s="55">
        <v>25</v>
      </c>
      <c r="J659" s="99">
        <v>717.5</v>
      </c>
      <c r="K659" s="94">
        <f t="shared" si="103"/>
        <v>1774.9999999999998</v>
      </c>
      <c r="L659" s="67">
        <f t="shared" si="104"/>
        <v>275</v>
      </c>
      <c r="M659" s="111">
        <v>760</v>
      </c>
      <c r="N659" s="65">
        <f t="shared" si="105"/>
        <v>1772.5000000000002</v>
      </c>
      <c r="O659" s="65"/>
      <c r="P659" s="65">
        <f t="shared" si="106"/>
        <v>1477.5</v>
      </c>
      <c r="Q659" s="55">
        <f t="shared" si="107"/>
        <v>1502.5</v>
      </c>
      <c r="R659" s="55">
        <f t="shared" si="108"/>
        <v>3822.5</v>
      </c>
      <c r="S659" s="65">
        <f t="shared" si="102"/>
        <v>23497.5</v>
      </c>
      <c r="T659" s="68" t="s">
        <v>41</v>
      </c>
    </row>
    <row r="660" spans="1:20" s="35" customFormat="1" x14ac:dyDescent="0.25">
      <c r="A660" s="81">
        <v>654</v>
      </c>
      <c r="B660" s="51" t="s">
        <v>997</v>
      </c>
      <c r="C660" s="51" t="s">
        <v>844</v>
      </c>
      <c r="D660" s="51" t="s">
        <v>136</v>
      </c>
      <c r="E660" s="51" t="s">
        <v>108</v>
      </c>
      <c r="F660" s="52" t="s">
        <v>848</v>
      </c>
      <c r="G660" s="63">
        <v>25000</v>
      </c>
      <c r="H660" s="64">
        <v>0</v>
      </c>
      <c r="I660" s="55">
        <v>25</v>
      </c>
      <c r="J660" s="99">
        <v>717.5</v>
      </c>
      <c r="K660" s="94">
        <f t="shared" si="103"/>
        <v>1774.9999999999998</v>
      </c>
      <c r="L660" s="67">
        <f t="shared" si="104"/>
        <v>275</v>
      </c>
      <c r="M660" s="111">
        <v>760</v>
      </c>
      <c r="N660" s="65">
        <f t="shared" si="105"/>
        <v>1772.5000000000002</v>
      </c>
      <c r="O660" s="65"/>
      <c r="P660" s="65">
        <f t="shared" si="106"/>
        <v>1477.5</v>
      </c>
      <c r="Q660" s="55">
        <f t="shared" si="107"/>
        <v>1502.5</v>
      </c>
      <c r="R660" s="55">
        <f t="shared" si="108"/>
        <v>3822.5</v>
      </c>
      <c r="S660" s="65">
        <f t="shared" si="102"/>
        <v>23497.5</v>
      </c>
      <c r="T660" s="68" t="s">
        <v>41</v>
      </c>
    </row>
    <row r="661" spans="1:20" s="35" customFormat="1" x14ac:dyDescent="0.25">
      <c r="A661" s="81">
        <v>655</v>
      </c>
      <c r="B661" s="51" t="s">
        <v>509</v>
      </c>
      <c r="C661" s="51" t="s">
        <v>844</v>
      </c>
      <c r="D661" s="51" t="s">
        <v>136</v>
      </c>
      <c r="E661" s="51" t="s">
        <v>124</v>
      </c>
      <c r="F661" s="52" t="s">
        <v>852</v>
      </c>
      <c r="G661" s="63">
        <v>25000</v>
      </c>
      <c r="H661" s="54">
        <v>0</v>
      </c>
      <c r="I661" s="55">
        <v>25</v>
      </c>
      <c r="J661" s="99">
        <v>717.5</v>
      </c>
      <c r="K661" s="94">
        <f t="shared" si="103"/>
        <v>1774.9999999999998</v>
      </c>
      <c r="L661" s="67">
        <f t="shared" si="104"/>
        <v>275</v>
      </c>
      <c r="M661" s="111">
        <v>760</v>
      </c>
      <c r="N661" s="65">
        <f t="shared" si="105"/>
        <v>1772.5000000000002</v>
      </c>
      <c r="O661" s="65"/>
      <c r="P661" s="65">
        <f t="shared" si="106"/>
        <v>1477.5</v>
      </c>
      <c r="Q661" s="55">
        <f t="shared" si="107"/>
        <v>1502.5</v>
      </c>
      <c r="R661" s="55">
        <f t="shared" si="108"/>
        <v>3822.5</v>
      </c>
      <c r="S661" s="65">
        <f t="shared" si="102"/>
        <v>23497.5</v>
      </c>
      <c r="T661" s="68" t="s">
        <v>41</v>
      </c>
    </row>
    <row r="662" spans="1:20" s="35" customFormat="1" x14ac:dyDescent="0.25">
      <c r="A662" s="81">
        <v>656</v>
      </c>
      <c r="B662" s="51" t="s">
        <v>864</v>
      </c>
      <c r="C662" s="51" t="s">
        <v>845</v>
      </c>
      <c r="D662" s="51" t="s">
        <v>136</v>
      </c>
      <c r="E662" s="51" t="s">
        <v>60</v>
      </c>
      <c r="F662" s="52" t="s">
        <v>851</v>
      </c>
      <c r="G662" s="53">
        <v>23000</v>
      </c>
      <c r="H662" s="54">
        <v>0</v>
      </c>
      <c r="I662" s="55">
        <v>25</v>
      </c>
      <c r="J662" s="98">
        <v>660.1</v>
      </c>
      <c r="K662" s="91">
        <f t="shared" si="103"/>
        <v>1632.9999999999998</v>
      </c>
      <c r="L662" s="67">
        <f t="shared" si="104"/>
        <v>253.00000000000003</v>
      </c>
      <c r="M662" s="97">
        <v>699.2</v>
      </c>
      <c r="N662" s="55">
        <f t="shared" si="105"/>
        <v>1630.7</v>
      </c>
      <c r="O662" s="55"/>
      <c r="P662" s="55">
        <f t="shared" si="106"/>
        <v>1359.3000000000002</v>
      </c>
      <c r="Q662" s="55">
        <f t="shared" si="107"/>
        <v>1384.3000000000002</v>
      </c>
      <c r="R662" s="55">
        <f t="shared" si="108"/>
        <v>3516.7</v>
      </c>
      <c r="S662" s="65">
        <f t="shared" si="102"/>
        <v>21615.7</v>
      </c>
      <c r="T662" s="68" t="s">
        <v>41</v>
      </c>
    </row>
    <row r="663" spans="1:20" s="35" customFormat="1" x14ac:dyDescent="0.25">
      <c r="A663" s="81">
        <v>657</v>
      </c>
      <c r="B663" s="51" t="s">
        <v>634</v>
      </c>
      <c r="C663" s="51" t="s">
        <v>845</v>
      </c>
      <c r="D663" s="51" t="s">
        <v>223</v>
      </c>
      <c r="E663" s="51" t="s">
        <v>776</v>
      </c>
      <c r="F663" s="52" t="s">
        <v>852</v>
      </c>
      <c r="G663" s="53">
        <v>85000</v>
      </c>
      <c r="H663" s="53">
        <v>8148.13</v>
      </c>
      <c r="I663" s="55">
        <v>25</v>
      </c>
      <c r="J663" s="98">
        <v>2439.5</v>
      </c>
      <c r="K663" s="91">
        <f t="shared" si="103"/>
        <v>6034.9999999999991</v>
      </c>
      <c r="L663" s="67">
        <v>953.69</v>
      </c>
      <c r="M663" s="97">
        <v>2584</v>
      </c>
      <c r="N663" s="55">
        <f t="shared" si="105"/>
        <v>6026.5</v>
      </c>
      <c r="O663" s="55"/>
      <c r="P663" s="55">
        <f t="shared" si="106"/>
        <v>5023.5</v>
      </c>
      <c r="Q663" s="55">
        <f t="shared" si="107"/>
        <v>13196.630000000001</v>
      </c>
      <c r="R663" s="55">
        <f t="shared" si="108"/>
        <v>13015.189999999999</v>
      </c>
      <c r="S663" s="55">
        <f t="shared" si="102"/>
        <v>71803.37</v>
      </c>
      <c r="T663" s="68" t="s">
        <v>41</v>
      </c>
    </row>
    <row r="664" spans="1:20" s="35" customFormat="1" x14ac:dyDescent="0.25">
      <c r="A664" s="81">
        <v>658</v>
      </c>
      <c r="B664" s="51" t="s">
        <v>511</v>
      </c>
      <c r="C664" s="51" t="s">
        <v>844</v>
      </c>
      <c r="D664" s="51" t="s">
        <v>223</v>
      </c>
      <c r="E664" s="51" t="s">
        <v>131</v>
      </c>
      <c r="F664" s="52" t="s">
        <v>852</v>
      </c>
      <c r="G664" s="53">
        <v>70000</v>
      </c>
      <c r="H664" s="88">
        <v>3254.59</v>
      </c>
      <c r="I664" s="55">
        <v>25</v>
      </c>
      <c r="J664" s="98">
        <v>2009</v>
      </c>
      <c r="K664" s="91">
        <f t="shared" si="103"/>
        <v>4970</v>
      </c>
      <c r="L664" s="67">
        <f t="shared" si="104"/>
        <v>770.00000000000011</v>
      </c>
      <c r="M664" s="97">
        <v>2128</v>
      </c>
      <c r="N664" s="55">
        <f t="shared" si="105"/>
        <v>4963</v>
      </c>
      <c r="O664" s="55"/>
      <c r="P664" s="55">
        <f t="shared" si="106"/>
        <v>4137</v>
      </c>
      <c r="Q664" s="55">
        <f t="shared" si="107"/>
        <v>7416.59</v>
      </c>
      <c r="R664" s="55">
        <f t="shared" si="108"/>
        <v>10703</v>
      </c>
      <c r="S664" s="55">
        <f t="shared" si="102"/>
        <v>62583.41</v>
      </c>
      <c r="T664" s="68" t="s">
        <v>41</v>
      </c>
    </row>
    <row r="665" spans="1:20" s="35" customFormat="1" x14ac:dyDescent="0.25">
      <c r="A665" s="81">
        <v>659</v>
      </c>
      <c r="B665" s="51" t="s">
        <v>715</v>
      </c>
      <c r="C665" s="51" t="s">
        <v>844</v>
      </c>
      <c r="D665" s="51" t="s">
        <v>223</v>
      </c>
      <c r="E665" s="51" t="s">
        <v>131</v>
      </c>
      <c r="F665" s="52" t="s">
        <v>852</v>
      </c>
      <c r="G665" s="63">
        <v>70000</v>
      </c>
      <c r="H665" s="63">
        <v>5368.48</v>
      </c>
      <c r="I665" s="55">
        <v>25</v>
      </c>
      <c r="J665" s="99">
        <v>2009</v>
      </c>
      <c r="K665" s="94">
        <f t="shared" si="103"/>
        <v>4970</v>
      </c>
      <c r="L665" s="67">
        <f t="shared" si="104"/>
        <v>770.00000000000011</v>
      </c>
      <c r="M665" s="111">
        <v>2128</v>
      </c>
      <c r="N665" s="65">
        <f t="shared" si="105"/>
        <v>4963</v>
      </c>
      <c r="O665" s="65"/>
      <c r="P665" s="65">
        <f t="shared" si="106"/>
        <v>4137</v>
      </c>
      <c r="Q665" s="55">
        <f t="shared" si="107"/>
        <v>9530.48</v>
      </c>
      <c r="R665" s="55">
        <f t="shared" si="108"/>
        <v>10703</v>
      </c>
      <c r="S665" s="65">
        <f t="shared" si="102"/>
        <v>60469.520000000004</v>
      </c>
      <c r="T665" s="68" t="s">
        <v>41</v>
      </c>
    </row>
    <row r="666" spans="1:20" s="35" customFormat="1" x14ac:dyDescent="0.25">
      <c r="A666" s="81">
        <v>660</v>
      </c>
      <c r="B666" s="51" t="s">
        <v>512</v>
      </c>
      <c r="C666" s="51" t="s">
        <v>844</v>
      </c>
      <c r="D666" s="51" t="s">
        <v>223</v>
      </c>
      <c r="E666" s="51" t="s">
        <v>131</v>
      </c>
      <c r="F666" s="52" t="s">
        <v>852</v>
      </c>
      <c r="G666" s="53">
        <v>70000</v>
      </c>
      <c r="H666" s="53">
        <v>5025.38</v>
      </c>
      <c r="I666" s="55">
        <v>25</v>
      </c>
      <c r="J666" s="98">
        <v>2009</v>
      </c>
      <c r="K666" s="91">
        <f t="shared" si="103"/>
        <v>4970</v>
      </c>
      <c r="L666" s="67">
        <f t="shared" si="104"/>
        <v>770.00000000000011</v>
      </c>
      <c r="M666" s="97">
        <v>2128</v>
      </c>
      <c r="N666" s="55">
        <f t="shared" si="105"/>
        <v>4963</v>
      </c>
      <c r="O666" s="55"/>
      <c r="P666" s="55">
        <f t="shared" si="106"/>
        <v>4137</v>
      </c>
      <c r="Q666" s="55">
        <f t="shared" si="107"/>
        <v>9187.380000000001</v>
      </c>
      <c r="R666" s="55">
        <f t="shared" si="108"/>
        <v>10703</v>
      </c>
      <c r="S666" s="55">
        <f t="shared" si="102"/>
        <v>60812.619999999995</v>
      </c>
      <c r="T666" s="68" t="s">
        <v>41</v>
      </c>
    </row>
    <row r="667" spans="1:20" s="35" customFormat="1" x14ac:dyDescent="0.25">
      <c r="A667" s="81">
        <v>661</v>
      </c>
      <c r="B667" s="51" t="s">
        <v>514</v>
      </c>
      <c r="C667" s="51" t="s">
        <v>845</v>
      </c>
      <c r="D667" s="51" t="s">
        <v>223</v>
      </c>
      <c r="E667" s="51" t="s">
        <v>131</v>
      </c>
      <c r="F667" s="52" t="s">
        <v>852</v>
      </c>
      <c r="G667" s="53">
        <v>70000</v>
      </c>
      <c r="H667" s="53">
        <v>5025.38</v>
      </c>
      <c r="I667" s="55">
        <v>25</v>
      </c>
      <c r="J667" s="98">
        <v>2009</v>
      </c>
      <c r="K667" s="91">
        <f t="shared" si="103"/>
        <v>4970</v>
      </c>
      <c r="L667" s="67">
        <f t="shared" si="104"/>
        <v>770.00000000000011</v>
      </c>
      <c r="M667" s="97">
        <v>2128</v>
      </c>
      <c r="N667" s="55">
        <f t="shared" si="105"/>
        <v>4963</v>
      </c>
      <c r="O667" s="55"/>
      <c r="P667" s="55">
        <f t="shared" si="106"/>
        <v>4137</v>
      </c>
      <c r="Q667" s="55">
        <f t="shared" si="107"/>
        <v>9187.380000000001</v>
      </c>
      <c r="R667" s="55">
        <f t="shared" si="108"/>
        <v>10703</v>
      </c>
      <c r="S667" s="55">
        <f t="shared" si="102"/>
        <v>60812.619999999995</v>
      </c>
      <c r="T667" s="68" t="s">
        <v>41</v>
      </c>
    </row>
    <row r="668" spans="1:20" s="35" customFormat="1" x14ac:dyDescent="0.25">
      <c r="A668" s="81">
        <v>662</v>
      </c>
      <c r="B668" s="51" t="s">
        <v>515</v>
      </c>
      <c r="C668" s="51" t="s">
        <v>845</v>
      </c>
      <c r="D668" s="51" t="s">
        <v>223</v>
      </c>
      <c r="E668" s="51" t="s">
        <v>131</v>
      </c>
      <c r="F668" s="52" t="s">
        <v>852</v>
      </c>
      <c r="G668" s="53">
        <v>70000</v>
      </c>
      <c r="H668" s="53">
        <v>5368.48</v>
      </c>
      <c r="I668" s="55">
        <v>25</v>
      </c>
      <c r="J668" s="98">
        <v>2009</v>
      </c>
      <c r="K668" s="91">
        <f t="shared" si="103"/>
        <v>4970</v>
      </c>
      <c r="L668" s="67">
        <f t="shared" si="104"/>
        <v>770.00000000000011</v>
      </c>
      <c r="M668" s="97">
        <v>2128</v>
      </c>
      <c r="N668" s="55">
        <f t="shared" si="105"/>
        <v>4963</v>
      </c>
      <c r="O668" s="55"/>
      <c r="P668" s="55">
        <f t="shared" si="106"/>
        <v>4137</v>
      </c>
      <c r="Q668" s="55">
        <f t="shared" si="107"/>
        <v>9530.48</v>
      </c>
      <c r="R668" s="55">
        <f t="shared" si="108"/>
        <v>10703</v>
      </c>
      <c r="S668" s="55">
        <f t="shared" si="102"/>
        <v>60469.520000000004</v>
      </c>
      <c r="T668" s="68" t="s">
        <v>41</v>
      </c>
    </row>
    <row r="669" spans="1:20" s="35" customFormat="1" x14ac:dyDescent="0.25">
      <c r="A669" s="81">
        <v>663</v>
      </c>
      <c r="B669" s="51" t="s">
        <v>513</v>
      </c>
      <c r="C669" s="51" t="s">
        <v>844</v>
      </c>
      <c r="D669" s="51" t="s">
        <v>223</v>
      </c>
      <c r="E669" s="51" t="s">
        <v>35</v>
      </c>
      <c r="F669" s="52" t="s">
        <v>852</v>
      </c>
      <c r="G669" s="53">
        <v>25000</v>
      </c>
      <c r="H669" s="54">
        <v>0</v>
      </c>
      <c r="I669" s="55">
        <v>25</v>
      </c>
      <c r="J669" s="98">
        <v>717.5</v>
      </c>
      <c r="K669" s="91">
        <f t="shared" si="103"/>
        <v>1774.9999999999998</v>
      </c>
      <c r="L669" s="67">
        <f t="shared" si="104"/>
        <v>275</v>
      </c>
      <c r="M669" s="97">
        <v>760</v>
      </c>
      <c r="N669" s="55">
        <f t="shared" si="105"/>
        <v>1772.5000000000002</v>
      </c>
      <c r="O669" s="55"/>
      <c r="P669" s="55">
        <f t="shared" si="106"/>
        <v>1477.5</v>
      </c>
      <c r="Q669" s="55">
        <f t="shared" si="107"/>
        <v>1502.5</v>
      </c>
      <c r="R669" s="55">
        <f t="shared" si="108"/>
        <v>3822.5</v>
      </c>
      <c r="S669" s="55">
        <f t="shared" si="102"/>
        <v>23497.5</v>
      </c>
      <c r="T669" s="68" t="s">
        <v>41</v>
      </c>
    </row>
    <row r="670" spans="1:20" s="35" customFormat="1" x14ac:dyDescent="0.25">
      <c r="A670" s="81">
        <v>664</v>
      </c>
      <c r="B670" s="51" t="s">
        <v>516</v>
      </c>
      <c r="C670" s="51" t="s">
        <v>844</v>
      </c>
      <c r="D670" s="51" t="s">
        <v>223</v>
      </c>
      <c r="E670" s="51" t="s">
        <v>167</v>
      </c>
      <c r="F670" s="52" t="s">
        <v>848</v>
      </c>
      <c r="G670" s="53">
        <v>16000</v>
      </c>
      <c r="H670" s="54">
        <v>0</v>
      </c>
      <c r="I670" s="55">
        <v>25</v>
      </c>
      <c r="J670" s="98">
        <v>459.2</v>
      </c>
      <c r="K670" s="91">
        <f t="shared" si="103"/>
        <v>1136</v>
      </c>
      <c r="L670" s="67">
        <f t="shared" si="104"/>
        <v>176.00000000000003</v>
      </c>
      <c r="M670" s="97">
        <v>486.4</v>
      </c>
      <c r="N670" s="55">
        <f t="shared" si="105"/>
        <v>1134.4000000000001</v>
      </c>
      <c r="O670" s="55"/>
      <c r="P670" s="55">
        <f t="shared" si="106"/>
        <v>945.59999999999991</v>
      </c>
      <c r="Q670" s="55">
        <f t="shared" si="107"/>
        <v>970.59999999999991</v>
      </c>
      <c r="R670" s="55">
        <f t="shared" si="108"/>
        <v>2446.4</v>
      </c>
      <c r="S670" s="55">
        <f t="shared" si="102"/>
        <v>15029.4</v>
      </c>
      <c r="T670" s="68" t="s">
        <v>41</v>
      </c>
    </row>
    <row r="671" spans="1:20" s="35" customFormat="1" x14ac:dyDescent="0.25">
      <c r="A671" s="81">
        <v>665</v>
      </c>
      <c r="B671" s="51" t="s">
        <v>661</v>
      </c>
      <c r="C671" s="51" t="s">
        <v>844</v>
      </c>
      <c r="D671" s="51" t="s">
        <v>518</v>
      </c>
      <c r="E671" s="51" t="s">
        <v>776</v>
      </c>
      <c r="F671" s="52" t="s">
        <v>852</v>
      </c>
      <c r="G671" s="63">
        <v>85000</v>
      </c>
      <c r="H671" s="63">
        <v>7719.26</v>
      </c>
      <c r="I671" s="55">
        <v>25</v>
      </c>
      <c r="J671" s="99">
        <v>2439.5</v>
      </c>
      <c r="K671" s="94">
        <f t="shared" si="103"/>
        <v>6034.9999999999991</v>
      </c>
      <c r="L671" s="67">
        <v>953.69</v>
      </c>
      <c r="M671" s="111">
        <v>2584</v>
      </c>
      <c r="N671" s="65">
        <f t="shared" si="105"/>
        <v>6026.5</v>
      </c>
      <c r="O671" s="65"/>
      <c r="P671" s="65">
        <f t="shared" si="106"/>
        <v>5023.5</v>
      </c>
      <c r="Q671" s="55">
        <f t="shared" si="107"/>
        <v>12767.76</v>
      </c>
      <c r="R671" s="55">
        <f t="shared" si="108"/>
        <v>13015.189999999999</v>
      </c>
      <c r="S671" s="65">
        <f t="shared" si="102"/>
        <v>72232.240000000005</v>
      </c>
      <c r="T671" s="68" t="s">
        <v>41</v>
      </c>
    </row>
    <row r="672" spans="1:20" s="35" customFormat="1" x14ac:dyDescent="0.25">
      <c r="A672" s="81">
        <v>666</v>
      </c>
      <c r="B672" s="51" t="s">
        <v>621</v>
      </c>
      <c r="C672" s="51" t="s">
        <v>845</v>
      </c>
      <c r="D672" s="51" t="s">
        <v>518</v>
      </c>
      <c r="E672" s="51" t="s">
        <v>131</v>
      </c>
      <c r="F672" s="52" t="s">
        <v>852</v>
      </c>
      <c r="G672" s="63">
        <v>70000</v>
      </c>
      <c r="H672" s="63">
        <v>5025.38</v>
      </c>
      <c r="I672" s="55">
        <v>25</v>
      </c>
      <c r="J672" s="99">
        <v>2009</v>
      </c>
      <c r="K672" s="94">
        <f t="shared" si="103"/>
        <v>4970</v>
      </c>
      <c r="L672" s="67">
        <f t="shared" si="104"/>
        <v>770.00000000000011</v>
      </c>
      <c r="M672" s="111">
        <v>2128</v>
      </c>
      <c r="N672" s="65">
        <f t="shared" si="105"/>
        <v>4963</v>
      </c>
      <c r="O672" s="65"/>
      <c r="P672" s="65">
        <f t="shared" si="106"/>
        <v>4137</v>
      </c>
      <c r="Q672" s="55">
        <f t="shared" si="107"/>
        <v>9187.380000000001</v>
      </c>
      <c r="R672" s="55">
        <f t="shared" si="108"/>
        <v>10703</v>
      </c>
      <c r="S672" s="65">
        <f t="shared" si="102"/>
        <v>60812.619999999995</v>
      </c>
      <c r="T672" s="68" t="s">
        <v>41</v>
      </c>
    </row>
    <row r="673" spans="1:20" s="35" customFormat="1" x14ac:dyDescent="0.25">
      <c r="A673" s="81">
        <v>667</v>
      </c>
      <c r="B673" s="51" t="s">
        <v>520</v>
      </c>
      <c r="C673" s="51" t="s">
        <v>845</v>
      </c>
      <c r="D673" s="51" t="s">
        <v>518</v>
      </c>
      <c r="E673" s="51" t="s">
        <v>131</v>
      </c>
      <c r="F673" s="52" t="s">
        <v>852</v>
      </c>
      <c r="G673" s="63">
        <v>70000</v>
      </c>
      <c r="H673" s="63">
        <v>5368.48</v>
      </c>
      <c r="I673" s="55">
        <v>25</v>
      </c>
      <c r="J673" s="99">
        <v>2009</v>
      </c>
      <c r="K673" s="94">
        <f t="shared" si="103"/>
        <v>4970</v>
      </c>
      <c r="L673" s="67">
        <f t="shared" si="104"/>
        <v>770.00000000000011</v>
      </c>
      <c r="M673" s="111">
        <v>2128</v>
      </c>
      <c r="N673" s="65">
        <f t="shared" si="105"/>
        <v>4963</v>
      </c>
      <c r="O673" s="65"/>
      <c r="P673" s="65">
        <f t="shared" si="106"/>
        <v>4137</v>
      </c>
      <c r="Q673" s="55">
        <f t="shared" si="107"/>
        <v>9530.48</v>
      </c>
      <c r="R673" s="55">
        <f t="shared" si="108"/>
        <v>10703</v>
      </c>
      <c r="S673" s="65">
        <f t="shared" si="102"/>
        <v>60469.520000000004</v>
      </c>
      <c r="T673" s="68" t="s">
        <v>41</v>
      </c>
    </row>
    <row r="674" spans="1:20" s="35" customFormat="1" x14ac:dyDescent="0.25">
      <c r="A674" s="81">
        <v>668</v>
      </c>
      <c r="B674" s="51" t="s">
        <v>521</v>
      </c>
      <c r="C674" s="51" t="s">
        <v>845</v>
      </c>
      <c r="D674" s="51" t="s">
        <v>518</v>
      </c>
      <c r="E674" s="51" t="s">
        <v>131</v>
      </c>
      <c r="F674" s="52" t="s">
        <v>852</v>
      </c>
      <c r="G674" s="63">
        <v>70000</v>
      </c>
      <c r="H674" s="63">
        <v>4682.29</v>
      </c>
      <c r="I674" s="55">
        <v>25</v>
      </c>
      <c r="J674" s="99">
        <v>2009</v>
      </c>
      <c r="K674" s="94">
        <f t="shared" si="103"/>
        <v>4970</v>
      </c>
      <c r="L674" s="67">
        <f t="shared" si="104"/>
        <v>770.00000000000011</v>
      </c>
      <c r="M674" s="111">
        <v>2128</v>
      </c>
      <c r="N674" s="65">
        <f t="shared" si="105"/>
        <v>4963</v>
      </c>
      <c r="O674" s="65"/>
      <c r="P674" s="65">
        <f t="shared" si="106"/>
        <v>4137</v>
      </c>
      <c r="Q674" s="55">
        <f t="shared" si="107"/>
        <v>8844.2900000000009</v>
      </c>
      <c r="R674" s="55">
        <f t="shared" si="108"/>
        <v>10703</v>
      </c>
      <c r="S674" s="65">
        <f t="shared" si="102"/>
        <v>61155.71</v>
      </c>
      <c r="T674" s="68" t="s">
        <v>41</v>
      </c>
    </row>
    <row r="675" spans="1:20" s="35" customFormat="1" x14ac:dyDescent="0.25">
      <c r="A675" s="81">
        <v>669</v>
      </c>
      <c r="B675" s="51" t="s">
        <v>523</v>
      </c>
      <c r="C675" s="51" t="s">
        <v>844</v>
      </c>
      <c r="D675" s="51" t="s">
        <v>518</v>
      </c>
      <c r="E675" s="51" t="s">
        <v>131</v>
      </c>
      <c r="F675" s="52" t="s">
        <v>852</v>
      </c>
      <c r="G675" s="63">
        <v>70000</v>
      </c>
      <c r="H675" s="63">
        <v>5368.48</v>
      </c>
      <c r="I675" s="55">
        <v>25</v>
      </c>
      <c r="J675" s="99">
        <v>2009</v>
      </c>
      <c r="K675" s="94">
        <f t="shared" si="103"/>
        <v>4970</v>
      </c>
      <c r="L675" s="67">
        <f t="shared" si="104"/>
        <v>770.00000000000011</v>
      </c>
      <c r="M675" s="111">
        <v>2128</v>
      </c>
      <c r="N675" s="65">
        <f t="shared" si="105"/>
        <v>4963</v>
      </c>
      <c r="O675" s="65"/>
      <c r="P675" s="65">
        <f t="shared" si="106"/>
        <v>4137</v>
      </c>
      <c r="Q675" s="55">
        <f t="shared" si="107"/>
        <v>9530.48</v>
      </c>
      <c r="R675" s="55">
        <f t="shared" si="108"/>
        <v>10703</v>
      </c>
      <c r="S675" s="65">
        <f t="shared" ref="S675:S740" si="109">+G675-Q675</f>
        <v>60469.520000000004</v>
      </c>
      <c r="T675" s="68" t="s">
        <v>41</v>
      </c>
    </row>
    <row r="676" spans="1:20" s="35" customFormat="1" x14ac:dyDescent="0.25">
      <c r="A676" s="81">
        <v>670</v>
      </c>
      <c r="B676" s="51" t="s">
        <v>528</v>
      </c>
      <c r="C676" s="51" t="s">
        <v>845</v>
      </c>
      <c r="D676" s="51" t="s">
        <v>518</v>
      </c>
      <c r="E676" s="51" t="s">
        <v>131</v>
      </c>
      <c r="F676" s="52" t="s">
        <v>852</v>
      </c>
      <c r="G676" s="63">
        <v>70000</v>
      </c>
      <c r="H676" s="63">
        <v>5368.48</v>
      </c>
      <c r="I676" s="55">
        <v>25</v>
      </c>
      <c r="J676" s="99">
        <v>2009</v>
      </c>
      <c r="K676" s="94">
        <f t="shared" si="103"/>
        <v>4970</v>
      </c>
      <c r="L676" s="67">
        <f t="shared" si="104"/>
        <v>770.00000000000011</v>
      </c>
      <c r="M676" s="111">
        <v>2128</v>
      </c>
      <c r="N676" s="65">
        <f t="shared" si="105"/>
        <v>4963</v>
      </c>
      <c r="O676" s="65"/>
      <c r="P676" s="65">
        <f t="shared" si="106"/>
        <v>4137</v>
      </c>
      <c r="Q676" s="55">
        <f t="shared" si="107"/>
        <v>9530.48</v>
      </c>
      <c r="R676" s="55">
        <f t="shared" si="108"/>
        <v>10703</v>
      </c>
      <c r="S676" s="65">
        <f t="shared" si="109"/>
        <v>60469.520000000004</v>
      </c>
      <c r="T676" s="68" t="s">
        <v>41</v>
      </c>
    </row>
    <row r="677" spans="1:20" s="35" customFormat="1" x14ac:dyDescent="0.25">
      <c r="A677" s="81">
        <v>671</v>
      </c>
      <c r="B677" s="51" t="s">
        <v>748</v>
      </c>
      <c r="C677" s="51" t="s">
        <v>844</v>
      </c>
      <c r="D677" s="51" t="s">
        <v>518</v>
      </c>
      <c r="E677" s="51" t="s">
        <v>782</v>
      </c>
      <c r="F677" s="52" t="s">
        <v>852</v>
      </c>
      <c r="G677" s="63">
        <v>35000</v>
      </c>
      <c r="H677" s="64">
        <v>0</v>
      </c>
      <c r="I677" s="55">
        <v>25</v>
      </c>
      <c r="J677" s="99">
        <v>1004.5</v>
      </c>
      <c r="K677" s="94">
        <f t="shared" si="103"/>
        <v>2485</v>
      </c>
      <c r="L677" s="67">
        <f t="shared" si="104"/>
        <v>385.00000000000006</v>
      </c>
      <c r="M677" s="111">
        <v>1064</v>
      </c>
      <c r="N677" s="65">
        <f t="shared" si="105"/>
        <v>2481.5</v>
      </c>
      <c r="O677" s="65"/>
      <c r="P677" s="65">
        <f t="shared" si="106"/>
        <v>2068.5</v>
      </c>
      <c r="Q677" s="55">
        <f t="shared" si="107"/>
        <v>2093.5</v>
      </c>
      <c r="R677" s="55">
        <f t="shared" si="108"/>
        <v>5351.5</v>
      </c>
      <c r="S677" s="65">
        <f t="shared" si="109"/>
        <v>32906.5</v>
      </c>
      <c r="T677" s="68" t="s">
        <v>41</v>
      </c>
    </row>
    <row r="678" spans="1:20" s="35" customFormat="1" x14ac:dyDescent="0.25">
      <c r="A678" s="81">
        <v>672</v>
      </c>
      <c r="B678" s="51" t="s">
        <v>524</v>
      </c>
      <c r="C678" s="51" t="s">
        <v>844</v>
      </c>
      <c r="D678" s="51" t="s">
        <v>518</v>
      </c>
      <c r="E678" s="51" t="s">
        <v>64</v>
      </c>
      <c r="F678" s="52" t="s">
        <v>848</v>
      </c>
      <c r="G678" s="63">
        <v>8333.33</v>
      </c>
      <c r="H678" s="64">
        <v>0</v>
      </c>
      <c r="I678" s="55">
        <v>25</v>
      </c>
      <c r="J678" s="99">
        <v>239.17</v>
      </c>
      <c r="K678" s="94">
        <f t="shared" ref="K678:K723" si="110">+G678*7.1%</f>
        <v>591.66642999999999</v>
      </c>
      <c r="L678" s="67">
        <f t="shared" ref="L678:L739" si="111">+G678*1.1%</f>
        <v>91.666630000000012</v>
      </c>
      <c r="M678" s="111">
        <v>253.33</v>
      </c>
      <c r="N678" s="65">
        <f t="shared" ref="N678:N739" si="112">+G678*7.09%</f>
        <v>590.83309700000007</v>
      </c>
      <c r="O678" s="65"/>
      <c r="P678" s="65">
        <f t="shared" si="106"/>
        <v>492.5</v>
      </c>
      <c r="Q678" s="55">
        <f t="shared" si="107"/>
        <v>517.5</v>
      </c>
      <c r="R678" s="55">
        <f t="shared" si="108"/>
        <v>1274.1661570000001</v>
      </c>
      <c r="S678" s="65">
        <f t="shared" si="109"/>
        <v>7815.83</v>
      </c>
      <c r="T678" s="68" t="s">
        <v>41</v>
      </c>
    </row>
    <row r="679" spans="1:20" s="35" customFormat="1" x14ac:dyDescent="0.25">
      <c r="A679" s="81">
        <v>673</v>
      </c>
      <c r="B679" s="51" t="s">
        <v>884</v>
      </c>
      <c r="C679" s="51" t="s">
        <v>844</v>
      </c>
      <c r="D679" s="51" t="s">
        <v>518</v>
      </c>
      <c r="E679" s="51" t="s">
        <v>885</v>
      </c>
      <c r="F679" s="52" t="s">
        <v>848</v>
      </c>
      <c r="G679" s="63">
        <v>25000</v>
      </c>
      <c r="H679" s="64">
        <v>0</v>
      </c>
      <c r="I679" s="55">
        <v>25</v>
      </c>
      <c r="J679" s="99">
        <v>717.5</v>
      </c>
      <c r="K679" s="94">
        <f t="shared" si="110"/>
        <v>1774.9999999999998</v>
      </c>
      <c r="L679" s="67">
        <f t="shared" si="111"/>
        <v>275</v>
      </c>
      <c r="M679" s="111">
        <v>760</v>
      </c>
      <c r="N679" s="65">
        <f t="shared" si="112"/>
        <v>1772.5000000000002</v>
      </c>
      <c r="O679" s="65"/>
      <c r="P679" s="65">
        <f t="shared" si="106"/>
        <v>1477.5</v>
      </c>
      <c r="Q679" s="55">
        <f t="shared" si="107"/>
        <v>1502.5</v>
      </c>
      <c r="R679" s="55">
        <f t="shared" si="108"/>
        <v>3822.5</v>
      </c>
      <c r="S679" s="65">
        <f t="shared" si="109"/>
        <v>23497.5</v>
      </c>
      <c r="T679" s="68" t="s">
        <v>41</v>
      </c>
    </row>
    <row r="680" spans="1:20" s="35" customFormat="1" x14ac:dyDescent="0.25">
      <c r="A680" s="81">
        <v>674</v>
      </c>
      <c r="B680" s="51" t="s">
        <v>526</v>
      </c>
      <c r="C680" s="51" t="s">
        <v>844</v>
      </c>
      <c r="D680" s="51" t="s">
        <v>518</v>
      </c>
      <c r="E680" s="51" t="s">
        <v>64</v>
      </c>
      <c r="F680" s="52" t="s">
        <v>848</v>
      </c>
      <c r="G680" s="63">
        <v>25000</v>
      </c>
      <c r="H680" s="64">
        <v>0</v>
      </c>
      <c r="I680" s="55">
        <v>25</v>
      </c>
      <c r="J680" s="99">
        <v>717.5</v>
      </c>
      <c r="K680" s="94">
        <f t="shared" si="110"/>
        <v>1774.9999999999998</v>
      </c>
      <c r="L680" s="67">
        <f t="shared" si="111"/>
        <v>275</v>
      </c>
      <c r="M680" s="111">
        <v>760</v>
      </c>
      <c r="N680" s="65">
        <f t="shared" si="112"/>
        <v>1772.5000000000002</v>
      </c>
      <c r="O680" s="65"/>
      <c r="P680" s="65">
        <f t="shared" si="106"/>
        <v>1477.5</v>
      </c>
      <c r="Q680" s="55">
        <f t="shared" si="107"/>
        <v>1502.5</v>
      </c>
      <c r="R680" s="55">
        <f t="shared" si="108"/>
        <v>3822.5</v>
      </c>
      <c r="S680" s="65">
        <f t="shared" si="109"/>
        <v>23497.5</v>
      </c>
      <c r="T680" s="68" t="s">
        <v>41</v>
      </c>
    </row>
    <row r="681" spans="1:20" s="35" customFormat="1" x14ac:dyDescent="0.25">
      <c r="A681" s="81">
        <v>675</v>
      </c>
      <c r="B681" s="51" t="s">
        <v>1033</v>
      </c>
      <c r="C681" s="51" t="s">
        <v>845</v>
      </c>
      <c r="D681" s="51" t="s">
        <v>518</v>
      </c>
      <c r="E681" s="51" t="s">
        <v>64</v>
      </c>
      <c r="F681" s="52" t="s">
        <v>848</v>
      </c>
      <c r="G681" s="63">
        <v>35000</v>
      </c>
      <c r="H681" s="64">
        <v>0</v>
      </c>
      <c r="I681" s="55">
        <v>25</v>
      </c>
      <c r="J681" s="99">
        <v>1004.5</v>
      </c>
      <c r="K681" s="94">
        <f t="shared" si="110"/>
        <v>2485</v>
      </c>
      <c r="L681" s="67">
        <f t="shared" si="111"/>
        <v>385.00000000000006</v>
      </c>
      <c r="M681" s="111">
        <v>1064</v>
      </c>
      <c r="N681" s="65">
        <f t="shared" si="112"/>
        <v>2481.5</v>
      </c>
      <c r="O681" s="65"/>
      <c r="P681" s="65">
        <f t="shared" ref="P681:P743" si="113">+J681+M681</f>
        <v>2068.5</v>
      </c>
      <c r="Q681" s="55">
        <f t="shared" si="107"/>
        <v>2093.5</v>
      </c>
      <c r="R681" s="55">
        <f t="shared" si="108"/>
        <v>5351.5</v>
      </c>
      <c r="S681" s="65">
        <f t="shared" si="109"/>
        <v>32906.5</v>
      </c>
      <c r="T681" s="68" t="s">
        <v>41</v>
      </c>
    </row>
    <row r="682" spans="1:20" s="35" customFormat="1" x14ac:dyDescent="0.25">
      <c r="A682" s="81">
        <v>676</v>
      </c>
      <c r="B682" s="51" t="s">
        <v>525</v>
      </c>
      <c r="C682" s="51" t="s">
        <v>845</v>
      </c>
      <c r="D682" s="51" t="s">
        <v>518</v>
      </c>
      <c r="E682" s="51" t="s">
        <v>65</v>
      </c>
      <c r="F682" s="52" t="s">
        <v>848</v>
      </c>
      <c r="G682" s="63">
        <v>18000</v>
      </c>
      <c r="H682" s="64">
        <v>0</v>
      </c>
      <c r="I682" s="55">
        <v>25</v>
      </c>
      <c r="J682" s="99">
        <v>516.6</v>
      </c>
      <c r="K682" s="94">
        <f t="shared" si="110"/>
        <v>1277.9999999999998</v>
      </c>
      <c r="L682" s="67">
        <f t="shared" si="111"/>
        <v>198.00000000000003</v>
      </c>
      <c r="M682" s="111">
        <v>547.20000000000005</v>
      </c>
      <c r="N682" s="65">
        <f t="shared" si="112"/>
        <v>1276.2</v>
      </c>
      <c r="O682" s="65"/>
      <c r="P682" s="65">
        <f t="shared" si="113"/>
        <v>1063.8000000000002</v>
      </c>
      <c r="Q682" s="55">
        <f t="shared" si="107"/>
        <v>1088.8000000000002</v>
      </c>
      <c r="R682" s="55">
        <f t="shared" si="108"/>
        <v>2752.2</v>
      </c>
      <c r="S682" s="65">
        <f t="shared" si="109"/>
        <v>16911.2</v>
      </c>
      <c r="T682" s="68" t="s">
        <v>41</v>
      </c>
    </row>
    <row r="683" spans="1:20" s="45" customFormat="1" x14ac:dyDescent="0.25">
      <c r="A683" s="81">
        <v>677</v>
      </c>
      <c r="B683" s="51" t="s">
        <v>527</v>
      </c>
      <c r="C683" s="51" t="s">
        <v>844</v>
      </c>
      <c r="D683" s="51" t="s">
        <v>518</v>
      </c>
      <c r="E683" s="51" t="s">
        <v>167</v>
      </c>
      <c r="F683" s="52" t="s">
        <v>848</v>
      </c>
      <c r="G683" s="63">
        <v>16000</v>
      </c>
      <c r="H683" s="64">
        <v>0</v>
      </c>
      <c r="I683" s="55">
        <v>25</v>
      </c>
      <c r="J683" s="99">
        <v>459.2</v>
      </c>
      <c r="K683" s="94">
        <f t="shared" si="110"/>
        <v>1136</v>
      </c>
      <c r="L683" s="67">
        <f t="shared" si="111"/>
        <v>176.00000000000003</v>
      </c>
      <c r="M683" s="111">
        <v>486.4</v>
      </c>
      <c r="N683" s="65">
        <f t="shared" si="112"/>
        <v>1134.4000000000001</v>
      </c>
      <c r="O683" s="65"/>
      <c r="P683" s="65">
        <f t="shared" si="113"/>
        <v>945.59999999999991</v>
      </c>
      <c r="Q683" s="55">
        <f t="shared" si="107"/>
        <v>970.59999999999991</v>
      </c>
      <c r="R683" s="55">
        <f t="shared" si="108"/>
        <v>2446.4</v>
      </c>
      <c r="S683" s="65">
        <f t="shared" si="109"/>
        <v>15029.4</v>
      </c>
      <c r="T683" s="68" t="s">
        <v>41</v>
      </c>
    </row>
    <row r="684" spans="1:20" s="35" customFormat="1" x14ac:dyDescent="0.25">
      <c r="A684" s="81">
        <v>678</v>
      </c>
      <c r="B684" s="51" t="s">
        <v>1080</v>
      </c>
      <c r="C684" s="51" t="s">
        <v>844</v>
      </c>
      <c r="D684" s="51" t="s">
        <v>224</v>
      </c>
      <c r="E684" s="51" t="s">
        <v>776</v>
      </c>
      <c r="F684" s="52" t="s">
        <v>852</v>
      </c>
      <c r="G684" s="53">
        <v>85000</v>
      </c>
      <c r="H684" s="53">
        <v>8576.99</v>
      </c>
      <c r="I684" s="55">
        <v>25</v>
      </c>
      <c r="J684" s="98">
        <v>2439.5</v>
      </c>
      <c r="K684" s="91">
        <f t="shared" si="110"/>
        <v>6034.9999999999991</v>
      </c>
      <c r="L684" s="67">
        <v>953.69</v>
      </c>
      <c r="M684" s="97">
        <v>2584</v>
      </c>
      <c r="N684" s="55">
        <f t="shared" si="112"/>
        <v>6026.5</v>
      </c>
      <c r="O684" s="55"/>
      <c r="P684" s="55">
        <f t="shared" si="113"/>
        <v>5023.5</v>
      </c>
      <c r="Q684" s="55">
        <f t="shared" si="107"/>
        <v>13625.49</v>
      </c>
      <c r="R684" s="55">
        <f t="shared" si="108"/>
        <v>13015.189999999999</v>
      </c>
      <c r="S684" s="55">
        <f t="shared" si="109"/>
        <v>71374.509999999995</v>
      </c>
      <c r="T684" s="68" t="s">
        <v>41</v>
      </c>
    </row>
    <row r="685" spans="1:20" s="35" customFormat="1" x14ac:dyDescent="0.25">
      <c r="A685" s="81">
        <v>679</v>
      </c>
      <c r="B685" s="51" t="s">
        <v>529</v>
      </c>
      <c r="C685" s="51" t="s">
        <v>844</v>
      </c>
      <c r="D685" s="51" t="s">
        <v>224</v>
      </c>
      <c r="E685" s="51" t="s">
        <v>131</v>
      </c>
      <c r="F685" s="52" t="s">
        <v>852</v>
      </c>
      <c r="G685" s="63">
        <v>70000</v>
      </c>
      <c r="H685" s="63">
        <v>5368.48</v>
      </c>
      <c r="I685" s="55">
        <v>25</v>
      </c>
      <c r="J685" s="99">
        <v>2009</v>
      </c>
      <c r="K685" s="94">
        <f t="shared" si="110"/>
        <v>4970</v>
      </c>
      <c r="L685" s="67">
        <f t="shared" si="111"/>
        <v>770.00000000000011</v>
      </c>
      <c r="M685" s="111">
        <v>2128</v>
      </c>
      <c r="N685" s="65">
        <f t="shared" si="112"/>
        <v>4963</v>
      </c>
      <c r="O685" s="65"/>
      <c r="P685" s="65">
        <f t="shared" si="113"/>
        <v>4137</v>
      </c>
      <c r="Q685" s="55">
        <f t="shared" si="107"/>
        <v>9530.48</v>
      </c>
      <c r="R685" s="55">
        <f t="shared" si="108"/>
        <v>10703</v>
      </c>
      <c r="S685" s="65">
        <f t="shared" si="109"/>
        <v>60469.520000000004</v>
      </c>
      <c r="T685" s="68" t="s">
        <v>41</v>
      </c>
    </row>
    <row r="686" spans="1:20" s="35" customFormat="1" x14ac:dyDescent="0.25">
      <c r="A686" s="81">
        <v>680</v>
      </c>
      <c r="B686" s="51" t="s">
        <v>530</v>
      </c>
      <c r="C686" s="51" t="s">
        <v>844</v>
      </c>
      <c r="D686" s="51" t="s">
        <v>224</v>
      </c>
      <c r="E686" s="51" t="s">
        <v>131</v>
      </c>
      <c r="F686" s="52" t="s">
        <v>852</v>
      </c>
      <c r="G686" s="63">
        <v>70000</v>
      </c>
      <c r="H686" s="63">
        <v>5368.48</v>
      </c>
      <c r="I686" s="55">
        <v>25</v>
      </c>
      <c r="J686" s="99">
        <v>2009</v>
      </c>
      <c r="K686" s="94">
        <f t="shared" si="110"/>
        <v>4970</v>
      </c>
      <c r="L686" s="67">
        <f t="shared" si="111"/>
        <v>770.00000000000011</v>
      </c>
      <c r="M686" s="111">
        <v>2128</v>
      </c>
      <c r="N686" s="65">
        <f t="shared" si="112"/>
        <v>4963</v>
      </c>
      <c r="O686" s="65"/>
      <c r="P686" s="65">
        <f t="shared" si="113"/>
        <v>4137</v>
      </c>
      <c r="Q686" s="55">
        <f t="shared" si="107"/>
        <v>9530.48</v>
      </c>
      <c r="R686" s="55">
        <f t="shared" si="108"/>
        <v>10703</v>
      </c>
      <c r="S686" s="65">
        <f t="shared" si="109"/>
        <v>60469.520000000004</v>
      </c>
      <c r="T686" s="68" t="s">
        <v>41</v>
      </c>
    </row>
    <row r="687" spans="1:20" s="35" customFormat="1" x14ac:dyDescent="0.25">
      <c r="A687" s="81">
        <v>681</v>
      </c>
      <c r="B687" s="51" t="s">
        <v>531</v>
      </c>
      <c r="C687" s="51" t="s">
        <v>845</v>
      </c>
      <c r="D687" s="51" t="s">
        <v>224</v>
      </c>
      <c r="E687" s="51" t="s">
        <v>131</v>
      </c>
      <c r="F687" s="52" t="s">
        <v>852</v>
      </c>
      <c r="G687" s="63">
        <v>70000</v>
      </c>
      <c r="H687" s="63">
        <v>5368.48</v>
      </c>
      <c r="I687" s="55">
        <v>25</v>
      </c>
      <c r="J687" s="99">
        <v>2009</v>
      </c>
      <c r="K687" s="94">
        <f t="shared" si="110"/>
        <v>4970</v>
      </c>
      <c r="L687" s="67">
        <f t="shared" si="111"/>
        <v>770.00000000000011</v>
      </c>
      <c r="M687" s="111">
        <v>2128</v>
      </c>
      <c r="N687" s="65">
        <f t="shared" si="112"/>
        <v>4963</v>
      </c>
      <c r="O687" s="65"/>
      <c r="P687" s="65">
        <f t="shared" si="113"/>
        <v>4137</v>
      </c>
      <c r="Q687" s="55">
        <f t="shared" si="107"/>
        <v>9530.48</v>
      </c>
      <c r="R687" s="55">
        <f t="shared" si="108"/>
        <v>10703</v>
      </c>
      <c r="S687" s="65">
        <f t="shared" si="109"/>
        <v>60469.520000000004</v>
      </c>
      <c r="T687" s="68" t="s">
        <v>41</v>
      </c>
    </row>
    <row r="688" spans="1:20" s="35" customFormat="1" x14ac:dyDescent="0.25">
      <c r="A688" s="81">
        <v>682</v>
      </c>
      <c r="B688" s="51" t="s">
        <v>401</v>
      </c>
      <c r="C688" s="51" t="s">
        <v>845</v>
      </c>
      <c r="D688" s="51" t="s">
        <v>224</v>
      </c>
      <c r="E688" s="51" t="s">
        <v>814</v>
      </c>
      <c r="F688" s="52" t="s">
        <v>852</v>
      </c>
      <c r="G688" s="53">
        <v>41000</v>
      </c>
      <c r="H688" s="54">
        <v>583.79</v>
      </c>
      <c r="I688" s="55">
        <v>25</v>
      </c>
      <c r="J688" s="98">
        <v>1176.7</v>
      </c>
      <c r="K688" s="91">
        <f t="shared" si="110"/>
        <v>2910.9999999999995</v>
      </c>
      <c r="L688" s="67">
        <f t="shared" si="111"/>
        <v>451.00000000000006</v>
      </c>
      <c r="M688" s="97">
        <v>1246.4000000000001</v>
      </c>
      <c r="N688" s="55">
        <f t="shared" si="112"/>
        <v>2906.9</v>
      </c>
      <c r="O688" s="55"/>
      <c r="P688" s="55">
        <f t="shared" si="113"/>
        <v>2423.1000000000004</v>
      </c>
      <c r="Q688" s="55">
        <f t="shared" si="107"/>
        <v>3031.8900000000003</v>
      </c>
      <c r="R688" s="55">
        <f t="shared" si="108"/>
        <v>6268.9</v>
      </c>
      <c r="S688" s="55">
        <f t="shared" si="109"/>
        <v>37968.11</v>
      </c>
      <c r="T688" s="68" t="s">
        <v>41</v>
      </c>
    </row>
    <row r="689" spans="1:20" s="35" customFormat="1" x14ac:dyDescent="0.25">
      <c r="A689" s="81">
        <v>683</v>
      </c>
      <c r="B689" s="51" t="s">
        <v>533</v>
      </c>
      <c r="C689" s="51" t="s">
        <v>844</v>
      </c>
      <c r="D689" s="51" t="s">
        <v>224</v>
      </c>
      <c r="E689" s="51" t="s">
        <v>96</v>
      </c>
      <c r="F689" s="52" t="s">
        <v>852</v>
      </c>
      <c r="G689" s="63">
        <v>25000</v>
      </c>
      <c r="H689" s="64">
        <v>0</v>
      </c>
      <c r="I689" s="55">
        <v>25</v>
      </c>
      <c r="J689" s="99">
        <v>717.5</v>
      </c>
      <c r="K689" s="94">
        <f t="shared" si="110"/>
        <v>1774.9999999999998</v>
      </c>
      <c r="L689" s="67">
        <f t="shared" si="111"/>
        <v>275</v>
      </c>
      <c r="M689" s="111">
        <v>760</v>
      </c>
      <c r="N689" s="65">
        <f t="shared" si="112"/>
        <v>1772.5000000000002</v>
      </c>
      <c r="O689" s="65"/>
      <c r="P689" s="65">
        <f t="shared" si="113"/>
        <v>1477.5</v>
      </c>
      <c r="Q689" s="55">
        <f t="shared" si="107"/>
        <v>1502.5</v>
      </c>
      <c r="R689" s="55">
        <f t="shared" si="108"/>
        <v>3822.5</v>
      </c>
      <c r="S689" s="65">
        <f t="shared" si="109"/>
        <v>23497.5</v>
      </c>
      <c r="T689" s="68" t="s">
        <v>41</v>
      </c>
    </row>
    <row r="690" spans="1:20" s="35" customFormat="1" x14ac:dyDescent="0.25">
      <c r="A690" s="81">
        <v>684</v>
      </c>
      <c r="B690" s="51" t="s">
        <v>534</v>
      </c>
      <c r="C690" s="51" t="s">
        <v>844</v>
      </c>
      <c r="D690" s="51" t="s">
        <v>224</v>
      </c>
      <c r="E690" s="51" t="s">
        <v>96</v>
      </c>
      <c r="F690" s="52" t="s">
        <v>852</v>
      </c>
      <c r="G690" s="63">
        <v>25000</v>
      </c>
      <c r="H690" s="64">
        <v>0</v>
      </c>
      <c r="I690" s="55">
        <v>25</v>
      </c>
      <c r="J690" s="99">
        <v>717.5</v>
      </c>
      <c r="K690" s="94">
        <f t="shared" si="110"/>
        <v>1774.9999999999998</v>
      </c>
      <c r="L690" s="67">
        <f t="shared" si="111"/>
        <v>275</v>
      </c>
      <c r="M690" s="111">
        <v>760</v>
      </c>
      <c r="N690" s="65">
        <f t="shared" si="112"/>
        <v>1772.5000000000002</v>
      </c>
      <c r="O690" s="65"/>
      <c r="P690" s="65">
        <f t="shared" si="113"/>
        <v>1477.5</v>
      </c>
      <c r="Q690" s="55">
        <f t="shared" si="107"/>
        <v>1502.5</v>
      </c>
      <c r="R690" s="55">
        <f t="shared" si="108"/>
        <v>3822.5</v>
      </c>
      <c r="S690" s="65">
        <f t="shared" si="109"/>
        <v>23497.5</v>
      </c>
      <c r="T690" s="68" t="s">
        <v>41</v>
      </c>
    </row>
    <row r="691" spans="1:20" s="35" customFormat="1" x14ac:dyDescent="0.25">
      <c r="A691" s="81">
        <v>685</v>
      </c>
      <c r="B691" s="51" t="s">
        <v>535</v>
      </c>
      <c r="C691" s="51" t="s">
        <v>845</v>
      </c>
      <c r="D691" s="51" t="s">
        <v>224</v>
      </c>
      <c r="E691" s="51" t="s">
        <v>35</v>
      </c>
      <c r="F691" s="52" t="s">
        <v>852</v>
      </c>
      <c r="G691" s="63">
        <v>25000</v>
      </c>
      <c r="H691" s="64">
        <v>0</v>
      </c>
      <c r="I691" s="55">
        <v>25</v>
      </c>
      <c r="J691" s="99">
        <v>717.5</v>
      </c>
      <c r="K691" s="94">
        <f t="shared" si="110"/>
        <v>1774.9999999999998</v>
      </c>
      <c r="L691" s="67">
        <f t="shared" si="111"/>
        <v>275</v>
      </c>
      <c r="M691" s="111">
        <v>760</v>
      </c>
      <c r="N691" s="65">
        <f t="shared" si="112"/>
        <v>1772.5000000000002</v>
      </c>
      <c r="O691" s="65"/>
      <c r="P691" s="65">
        <f t="shared" si="113"/>
        <v>1477.5</v>
      </c>
      <c r="Q691" s="55">
        <f t="shared" si="107"/>
        <v>1502.5</v>
      </c>
      <c r="R691" s="55">
        <f t="shared" si="108"/>
        <v>3822.5</v>
      </c>
      <c r="S691" s="65">
        <f t="shared" si="109"/>
        <v>23497.5</v>
      </c>
      <c r="T691" s="68" t="s">
        <v>41</v>
      </c>
    </row>
    <row r="692" spans="1:20" s="35" customFormat="1" x14ac:dyDescent="0.25">
      <c r="A692" s="81">
        <v>686</v>
      </c>
      <c r="B692" s="51" t="s">
        <v>536</v>
      </c>
      <c r="C692" s="51" t="s">
        <v>845</v>
      </c>
      <c r="D692" s="51" t="s">
        <v>224</v>
      </c>
      <c r="E692" s="51" t="s">
        <v>35</v>
      </c>
      <c r="F692" s="52" t="s">
        <v>851</v>
      </c>
      <c r="G692" s="63">
        <v>25000</v>
      </c>
      <c r="H692" s="64">
        <v>0</v>
      </c>
      <c r="I692" s="55">
        <v>25</v>
      </c>
      <c r="J692" s="99">
        <v>717.5</v>
      </c>
      <c r="K692" s="94">
        <f t="shared" si="110"/>
        <v>1774.9999999999998</v>
      </c>
      <c r="L692" s="67">
        <f t="shared" si="111"/>
        <v>275</v>
      </c>
      <c r="M692" s="111">
        <v>760</v>
      </c>
      <c r="N692" s="65">
        <f t="shared" si="112"/>
        <v>1772.5000000000002</v>
      </c>
      <c r="O692" s="65"/>
      <c r="P692" s="65">
        <f t="shared" si="113"/>
        <v>1477.5</v>
      </c>
      <c r="Q692" s="55">
        <f t="shared" si="107"/>
        <v>1502.5</v>
      </c>
      <c r="R692" s="55">
        <f t="shared" si="108"/>
        <v>3822.5</v>
      </c>
      <c r="S692" s="65">
        <f t="shared" si="109"/>
        <v>23497.5</v>
      </c>
      <c r="T692" s="68" t="s">
        <v>41</v>
      </c>
    </row>
    <row r="693" spans="1:20" s="35" customFormat="1" x14ac:dyDescent="0.25">
      <c r="A693" s="81">
        <v>687</v>
      </c>
      <c r="B693" s="51" t="s">
        <v>1098</v>
      </c>
      <c r="C693" s="51"/>
      <c r="D693" s="51" t="s">
        <v>224</v>
      </c>
      <c r="E693" s="51" t="s">
        <v>64</v>
      </c>
      <c r="F693" s="52" t="s">
        <v>851</v>
      </c>
      <c r="G693" s="63">
        <v>25000</v>
      </c>
      <c r="H693" s="64">
        <v>0</v>
      </c>
      <c r="I693" s="55">
        <v>25</v>
      </c>
      <c r="J693" s="99">
        <v>717.5</v>
      </c>
      <c r="K693" s="94">
        <f t="shared" si="110"/>
        <v>1774.9999999999998</v>
      </c>
      <c r="L693" s="67">
        <f t="shared" si="111"/>
        <v>275</v>
      </c>
      <c r="M693" s="111">
        <v>760</v>
      </c>
      <c r="N693" s="65">
        <f t="shared" si="112"/>
        <v>1772.5000000000002</v>
      </c>
      <c r="O693" s="65"/>
      <c r="P693" s="65">
        <f t="shared" si="113"/>
        <v>1477.5</v>
      </c>
      <c r="Q693" s="55">
        <f t="shared" si="107"/>
        <v>1502.5</v>
      </c>
      <c r="R693" s="55">
        <f t="shared" si="108"/>
        <v>3822.5</v>
      </c>
      <c r="S693" s="65">
        <f t="shared" si="109"/>
        <v>23497.5</v>
      </c>
      <c r="T693" s="68" t="s">
        <v>41</v>
      </c>
    </row>
    <row r="694" spans="1:20" s="35" customFormat="1" x14ac:dyDescent="0.25">
      <c r="A694" s="81">
        <v>688</v>
      </c>
      <c r="B694" s="51" t="s">
        <v>225</v>
      </c>
      <c r="C694" s="51" t="s">
        <v>845</v>
      </c>
      <c r="D694" s="51" t="s">
        <v>224</v>
      </c>
      <c r="E694" s="51" t="s">
        <v>167</v>
      </c>
      <c r="F694" s="52" t="s">
        <v>848</v>
      </c>
      <c r="G694" s="63">
        <v>16000</v>
      </c>
      <c r="H694" s="64">
        <v>0</v>
      </c>
      <c r="I694" s="55">
        <v>25</v>
      </c>
      <c r="J694" s="99">
        <v>459.2</v>
      </c>
      <c r="K694" s="94">
        <f t="shared" si="110"/>
        <v>1136</v>
      </c>
      <c r="L694" s="67">
        <f t="shared" si="111"/>
        <v>176.00000000000003</v>
      </c>
      <c r="M694" s="111">
        <v>486.4</v>
      </c>
      <c r="N694" s="65">
        <f t="shared" si="112"/>
        <v>1134.4000000000001</v>
      </c>
      <c r="O694" s="65"/>
      <c r="P694" s="65">
        <f t="shared" si="113"/>
        <v>945.59999999999991</v>
      </c>
      <c r="Q694" s="55">
        <f t="shared" si="107"/>
        <v>970.59999999999991</v>
      </c>
      <c r="R694" s="55">
        <f t="shared" si="108"/>
        <v>2446.4</v>
      </c>
      <c r="S694" s="65">
        <f t="shared" si="109"/>
        <v>15029.4</v>
      </c>
      <c r="T694" s="68" t="s">
        <v>41</v>
      </c>
    </row>
    <row r="695" spans="1:20" s="35" customFormat="1" x14ac:dyDescent="0.25">
      <c r="A695" s="81">
        <v>689</v>
      </c>
      <c r="B695" s="51" t="s">
        <v>562</v>
      </c>
      <c r="C695" s="51" t="s">
        <v>844</v>
      </c>
      <c r="D695" s="51" t="s">
        <v>305</v>
      </c>
      <c r="E695" s="51" t="s">
        <v>131</v>
      </c>
      <c r="F695" s="52" t="s">
        <v>853</v>
      </c>
      <c r="G695" s="53">
        <v>70000</v>
      </c>
      <c r="H695" s="53">
        <v>5368.48</v>
      </c>
      <c r="I695" s="55">
        <v>25</v>
      </c>
      <c r="J695" s="98">
        <v>2009</v>
      </c>
      <c r="K695" s="91">
        <f t="shared" si="110"/>
        <v>4970</v>
      </c>
      <c r="L695" s="67">
        <f t="shared" si="111"/>
        <v>770.00000000000011</v>
      </c>
      <c r="M695" s="97">
        <v>2128</v>
      </c>
      <c r="N695" s="55">
        <f t="shared" si="112"/>
        <v>4963</v>
      </c>
      <c r="O695" s="55"/>
      <c r="P695" s="55">
        <f t="shared" si="113"/>
        <v>4137</v>
      </c>
      <c r="Q695" s="55">
        <f t="shared" si="107"/>
        <v>9530.48</v>
      </c>
      <c r="R695" s="55">
        <f t="shared" si="108"/>
        <v>10703</v>
      </c>
      <c r="S695" s="55">
        <f t="shared" si="109"/>
        <v>60469.520000000004</v>
      </c>
      <c r="T695" s="68" t="s">
        <v>41</v>
      </c>
    </row>
    <row r="696" spans="1:20" s="35" customFormat="1" x14ac:dyDescent="0.25">
      <c r="A696" s="81">
        <v>690</v>
      </c>
      <c r="B696" s="51" t="s">
        <v>556</v>
      </c>
      <c r="C696" s="51" t="s">
        <v>844</v>
      </c>
      <c r="D696" s="51" t="s">
        <v>305</v>
      </c>
      <c r="E696" s="51" t="s">
        <v>776</v>
      </c>
      <c r="F696" s="52" t="s">
        <v>852</v>
      </c>
      <c r="G696" s="63">
        <v>85000</v>
      </c>
      <c r="H696" s="63">
        <v>8148.13</v>
      </c>
      <c r="I696" s="55">
        <v>25</v>
      </c>
      <c r="J696" s="99">
        <v>2439.5</v>
      </c>
      <c r="K696" s="94">
        <f t="shared" si="110"/>
        <v>6034.9999999999991</v>
      </c>
      <c r="L696" s="67">
        <v>953.69</v>
      </c>
      <c r="M696" s="111">
        <v>2584</v>
      </c>
      <c r="N696" s="65">
        <f t="shared" si="112"/>
        <v>6026.5</v>
      </c>
      <c r="O696" s="65"/>
      <c r="P696" s="65">
        <f t="shared" si="113"/>
        <v>5023.5</v>
      </c>
      <c r="Q696" s="55">
        <f t="shared" si="107"/>
        <v>13196.630000000001</v>
      </c>
      <c r="R696" s="55">
        <f t="shared" si="108"/>
        <v>13015.189999999999</v>
      </c>
      <c r="S696" s="65">
        <f t="shared" si="109"/>
        <v>71803.37</v>
      </c>
      <c r="T696" s="68" t="s">
        <v>41</v>
      </c>
    </row>
    <row r="697" spans="1:20" s="35" customFormat="1" x14ac:dyDescent="0.25">
      <c r="A697" s="81">
        <v>691</v>
      </c>
      <c r="B697" s="51" t="s">
        <v>547</v>
      </c>
      <c r="C697" s="51" t="s">
        <v>845</v>
      </c>
      <c r="D697" s="51" t="s">
        <v>305</v>
      </c>
      <c r="E697" s="51" t="s">
        <v>131</v>
      </c>
      <c r="F697" s="52" t="s">
        <v>852</v>
      </c>
      <c r="G697" s="53">
        <v>70000</v>
      </c>
      <c r="H697" s="53">
        <v>5025.38</v>
      </c>
      <c r="I697" s="55">
        <v>25</v>
      </c>
      <c r="J697" s="98">
        <v>2009</v>
      </c>
      <c r="K697" s="91">
        <f t="shared" si="110"/>
        <v>4970</v>
      </c>
      <c r="L697" s="67">
        <f t="shared" si="111"/>
        <v>770.00000000000011</v>
      </c>
      <c r="M697" s="97">
        <v>2128</v>
      </c>
      <c r="N697" s="55">
        <f t="shared" si="112"/>
        <v>4963</v>
      </c>
      <c r="O697" s="55"/>
      <c r="P697" s="55">
        <f t="shared" si="113"/>
        <v>4137</v>
      </c>
      <c r="Q697" s="55">
        <f t="shared" si="107"/>
        <v>9187.380000000001</v>
      </c>
      <c r="R697" s="55">
        <f t="shared" si="108"/>
        <v>10703</v>
      </c>
      <c r="S697" s="55">
        <f t="shared" si="109"/>
        <v>60812.619999999995</v>
      </c>
      <c r="T697" s="68" t="s">
        <v>41</v>
      </c>
    </row>
    <row r="698" spans="1:20" s="35" customFormat="1" x14ac:dyDescent="0.25">
      <c r="A698" s="81">
        <v>692</v>
      </c>
      <c r="B698" s="51" t="s">
        <v>1024</v>
      </c>
      <c r="C698" s="51" t="s">
        <v>844</v>
      </c>
      <c r="D698" s="51" t="s">
        <v>305</v>
      </c>
      <c r="E698" s="51" t="s">
        <v>108</v>
      </c>
      <c r="F698" s="52" t="s">
        <v>848</v>
      </c>
      <c r="G698" s="53">
        <v>25000</v>
      </c>
      <c r="H698" s="54">
        <v>0</v>
      </c>
      <c r="I698" s="55">
        <v>25</v>
      </c>
      <c r="J698" s="98">
        <v>717.5</v>
      </c>
      <c r="K698" s="91">
        <f t="shared" si="110"/>
        <v>1774.9999999999998</v>
      </c>
      <c r="L698" s="67">
        <f t="shared" si="111"/>
        <v>275</v>
      </c>
      <c r="M698" s="97">
        <v>760</v>
      </c>
      <c r="N698" s="55">
        <f t="shared" si="112"/>
        <v>1772.5000000000002</v>
      </c>
      <c r="O698" s="55"/>
      <c r="P698" s="55">
        <f t="shared" si="113"/>
        <v>1477.5</v>
      </c>
      <c r="Q698" s="55">
        <f t="shared" si="107"/>
        <v>1502.5</v>
      </c>
      <c r="R698" s="55">
        <f t="shared" si="108"/>
        <v>3822.5</v>
      </c>
      <c r="S698" s="55">
        <f t="shared" si="109"/>
        <v>23497.5</v>
      </c>
      <c r="T698" s="68" t="s">
        <v>41</v>
      </c>
    </row>
    <row r="699" spans="1:20" s="35" customFormat="1" x14ac:dyDescent="0.25">
      <c r="A699" s="81">
        <v>693</v>
      </c>
      <c r="B699" s="51" t="s">
        <v>812</v>
      </c>
      <c r="C699" s="51" t="s">
        <v>844</v>
      </c>
      <c r="D699" s="51" t="s">
        <v>305</v>
      </c>
      <c r="E699" s="51" t="s">
        <v>64</v>
      </c>
      <c r="F699" s="52" t="s">
        <v>848</v>
      </c>
      <c r="G699" s="53">
        <v>25000</v>
      </c>
      <c r="H699" s="54">
        <v>0</v>
      </c>
      <c r="I699" s="55">
        <v>25</v>
      </c>
      <c r="J699" s="98">
        <v>717.5</v>
      </c>
      <c r="K699" s="91">
        <f t="shared" si="110"/>
        <v>1774.9999999999998</v>
      </c>
      <c r="L699" s="67">
        <f t="shared" si="111"/>
        <v>275</v>
      </c>
      <c r="M699" s="97">
        <v>760</v>
      </c>
      <c r="N699" s="55">
        <f t="shared" si="112"/>
        <v>1772.5000000000002</v>
      </c>
      <c r="O699" s="55"/>
      <c r="P699" s="55">
        <f t="shared" si="113"/>
        <v>1477.5</v>
      </c>
      <c r="Q699" s="55">
        <f t="shared" si="107"/>
        <v>1502.5</v>
      </c>
      <c r="R699" s="55">
        <f t="shared" si="108"/>
        <v>3822.5</v>
      </c>
      <c r="S699" s="55">
        <f t="shared" si="109"/>
        <v>23497.5</v>
      </c>
      <c r="T699" s="68" t="s">
        <v>41</v>
      </c>
    </row>
    <row r="700" spans="1:20" s="35" customFormat="1" x14ac:dyDescent="0.25">
      <c r="A700" s="81">
        <v>694</v>
      </c>
      <c r="B700" s="51" t="s">
        <v>969</v>
      </c>
      <c r="C700" s="51" t="s">
        <v>845</v>
      </c>
      <c r="D700" s="51" t="s">
        <v>305</v>
      </c>
      <c r="E700" s="51" t="s">
        <v>64</v>
      </c>
      <c r="F700" s="52" t="s">
        <v>848</v>
      </c>
      <c r="G700" s="53">
        <v>25000</v>
      </c>
      <c r="H700" s="54">
        <v>0</v>
      </c>
      <c r="I700" s="55">
        <v>25</v>
      </c>
      <c r="J700" s="98">
        <v>717.5</v>
      </c>
      <c r="K700" s="91">
        <f t="shared" si="110"/>
        <v>1774.9999999999998</v>
      </c>
      <c r="L700" s="67">
        <f t="shared" si="111"/>
        <v>275</v>
      </c>
      <c r="M700" s="97">
        <v>760</v>
      </c>
      <c r="N700" s="55">
        <f t="shared" si="112"/>
        <v>1772.5000000000002</v>
      </c>
      <c r="O700" s="55"/>
      <c r="P700" s="55">
        <f t="shared" si="113"/>
        <v>1477.5</v>
      </c>
      <c r="Q700" s="55">
        <f t="shared" si="107"/>
        <v>1502.5</v>
      </c>
      <c r="R700" s="55">
        <f t="shared" si="108"/>
        <v>3822.5</v>
      </c>
      <c r="S700" s="55">
        <f t="shared" si="109"/>
        <v>23497.5</v>
      </c>
      <c r="T700" s="68" t="s">
        <v>41</v>
      </c>
    </row>
    <row r="701" spans="1:20" s="35" customFormat="1" x14ac:dyDescent="0.25">
      <c r="A701" s="81">
        <v>695</v>
      </c>
      <c r="B701" s="51" t="s">
        <v>970</v>
      </c>
      <c r="C701" s="51" t="s">
        <v>845</v>
      </c>
      <c r="D701" s="51" t="s">
        <v>305</v>
      </c>
      <c r="E701" s="51" t="s">
        <v>64</v>
      </c>
      <c r="F701" s="52" t="s">
        <v>848</v>
      </c>
      <c r="G701" s="53">
        <v>25000</v>
      </c>
      <c r="H701" s="54">
        <v>0</v>
      </c>
      <c r="I701" s="55">
        <v>25</v>
      </c>
      <c r="J701" s="98">
        <v>717.5</v>
      </c>
      <c r="K701" s="91">
        <f t="shared" si="110"/>
        <v>1774.9999999999998</v>
      </c>
      <c r="L701" s="67">
        <f t="shared" si="111"/>
        <v>275</v>
      </c>
      <c r="M701" s="97">
        <v>760</v>
      </c>
      <c r="N701" s="55">
        <f t="shared" si="112"/>
        <v>1772.5000000000002</v>
      </c>
      <c r="O701" s="55"/>
      <c r="P701" s="55">
        <f t="shared" si="113"/>
        <v>1477.5</v>
      </c>
      <c r="Q701" s="55">
        <f t="shared" si="107"/>
        <v>1502.5</v>
      </c>
      <c r="R701" s="55">
        <f t="shared" si="108"/>
        <v>3822.5</v>
      </c>
      <c r="S701" s="55">
        <f t="shared" si="109"/>
        <v>23497.5</v>
      </c>
      <c r="T701" s="68" t="s">
        <v>41</v>
      </c>
    </row>
    <row r="702" spans="1:20" s="35" customFormat="1" x14ac:dyDescent="0.25">
      <c r="A702" s="81">
        <v>696</v>
      </c>
      <c r="B702" s="51" t="s">
        <v>545</v>
      </c>
      <c r="C702" s="51" t="s">
        <v>844</v>
      </c>
      <c r="D702" s="51" t="s">
        <v>305</v>
      </c>
      <c r="E702" s="51" t="s">
        <v>167</v>
      </c>
      <c r="F702" s="52" t="s">
        <v>848</v>
      </c>
      <c r="G702" s="53">
        <v>16000</v>
      </c>
      <c r="H702" s="54">
        <v>0</v>
      </c>
      <c r="I702" s="55">
        <v>25</v>
      </c>
      <c r="J702" s="98">
        <v>459.2</v>
      </c>
      <c r="K702" s="91">
        <f t="shared" si="110"/>
        <v>1136</v>
      </c>
      <c r="L702" s="67">
        <f t="shared" si="111"/>
        <v>176.00000000000003</v>
      </c>
      <c r="M702" s="97">
        <v>486.4</v>
      </c>
      <c r="N702" s="55">
        <f t="shared" si="112"/>
        <v>1134.4000000000001</v>
      </c>
      <c r="O702" s="55"/>
      <c r="P702" s="55">
        <f t="shared" si="113"/>
        <v>945.59999999999991</v>
      </c>
      <c r="Q702" s="55">
        <f t="shared" si="107"/>
        <v>970.59999999999991</v>
      </c>
      <c r="R702" s="55">
        <f t="shared" si="108"/>
        <v>2446.4</v>
      </c>
      <c r="S702" s="55">
        <f t="shared" si="109"/>
        <v>15029.4</v>
      </c>
      <c r="T702" s="68" t="s">
        <v>41</v>
      </c>
    </row>
    <row r="703" spans="1:20" s="35" customFormat="1" x14ac:dyDescent="0.25">
      <c r="A703" s="81">
        <v>697</v>
      </c>
      <c r="B703" s="51" t="s">
        <v>554</v>
      </c>
      <c r="C703" s="51" t="s">
        <v>844</v>
      </c>
      <c r="D703" s="51" t="s">
        <v>551</v>
      </c>
      <c r="E703" s="51" t="s">
        <v>131</v>
      </c>
      <c r="F703" s="52" t="s">
        <v>852</v>
      </c>
      <c r="G703" s="63">
        <v>70000</v>
      </c>
      <c r="H703" s="88">
        <v>2980.08</v>
      </c>
      <c r="I703" s="55">
        <v>25</v>
      </c>
      <c r="J703" s="99">
        <v>2009</v>
      </c>
      <c r="K703" s="94">
        <f t="shared" si="110"/>
        <v>4970</v>
      </c>
      <c r="L703" s="67">
        <f t="shared" si="111"/>
        <v>770.00000000000011</v>
      </c>
      <c r="M703" s="111">
        <v>2128</v>
      </c>
      <c r="N703" s="65">
        <f t="shared" si="112"/>
        <v>4963</v>
      </c>
      <c r="O703" s="65"/>
      <c r="P703" s="65">
        <f t="shared" si="113"/>
        <v>4137</v>
      </c>
      <c r="Q703" s="55">
        <f t="shared" si="107"/>
        <v>7142.08</v>
      </c>
      <c r="R703" s="55">
        <f t="shared" si="108"/>
        <v>10703</v>
      </c>
      <c r="S703" s="65">
        <f t="shared" si="109"/>
        <v>62857.919999999998</v>
      </c>
      <c r="T703" s="68" t="s">
        <v>41</v>
      </c>
    </row>
    <row r="704" spans="1:20" s="35" customFormat="1" x14ac:dyDescent="0.25">
      <c r="A704" s="81">
        <v>698</v>
      </c>
      <c r="B704" s="51" t="s">
        <v>395</v>
      </c>
      <c r="C704" s="51" t="s">
        <v>845</v>
      </c>
      <c r="D704" s="51" t="s">
        <v>551</v>
      </c>
      <c r="E704" s="51" t="s">
        <v>131</v>
      </c>
      <c r="F704" s="52" t="s">
        <v>852</v>
      </c>
      <c r="G704" s="53">
        <v>85000</v>
      </c>
      <c r="H704" s="53">
        <v>8148.13</v>
      </c>
      <c r="I704" s="55">
        <v>25</v>
      </c>
      <c r="J704" s="98">
        <v>2439.5</v>
      </c>
      <c r="K704" s="91">
        <f t="shared" si="110"/>
        <v>6034.9999999999991</v>
      </c>
      <c r="L704" s="67">
        <v>953.69</v>
      </c>
      <c r="M704" s="97">
        <v>2584</v>
      </c>
      <c r="N704" s="55">
        <f t="shared" si="112"/>
        <v>6026.5</v>
      </c>
      <c r="O704" s="55"/>
      <c r="P704" s="55">
        <f t="shared" si="113"/>
        <v>5023.5</v>
      </c>
      <c r="Q704" s="55">
        <f t="shared" ref="Q704:Q768" si="114">+H704+I704+J704+M704+O704</f>
        <v>13196.630000000001</v>
      </c>
      <c r="R704" s="55">
        <f t="shared" ref="R704:R768" si="115">+K704+L704+N704</f>
        <v>13015.189999999999</v>
      </c>
      <c r="S704" s="55">
        <f t="shared" si="109"/>
        <v>71803.37</v>
      </c>
      <c r="T704" s="68" t="s">
        <v>41</v>
      </c>
    </row>
    <row r="705" spans="1:4860" s="35" customFormat="1" x14ac:dyDescent="0.25">
      <c r="A705" s="81">
        <v>699</v>
      </c>
      <c r="B705" s="51" t="s">
        <v>927</v>
      </c>
      <c r="C705" s="51" t="s">
        <v>845</v>
      </c>
      <c r="D705" s="51" t="s">
        <v>551</v>
      </c>
      <c r="E705" s="51" t="s">
        <v>131</v>
      </c>
      <c r="F705" s="52" t="s">
        <v>852</v>
      </c>
      <c r="G705" s="63">
        <v>70000</v>
      </c>
      <c r="H705" s="63">
        <v>5368.48</v>
      </c>
      <c r="I705" s="55">
        <v>25</v>
      </c>
      <c r="J705" s="99">
        <v>2009</v>
      </c>
      <c r="K705" s="94">
        <f t="shared" si="110"/>
        <v>4970</v>
      </c>
      <c r="L705" s="67">
        <f t="shared" si="111"/>
        <v>770.00000000000011</v>
      </c>
      <c r="M705" s="111">
        <v>2128</v>
      </c>
      <c r="N705" s="65">
        <f t="shared" si="112"/>
        <v>4963</v>
      </c>
      <c r="O705" s="65"/>
      <c r="P705" s="65">
        <f t="shared" si="113"/>
        <v>4137</v>
      </c>
      <c r="Q705" s="55">
        <f t="shared" si="114"/>
        <v>9530.48</v>
      </c>
      <c r="R705" s="55">
        <f t="shared" si="115"/>
        <v>10703</v>
      </c>
      <c r="S705" s="65">
        <f t="shared" si="109"/>
        <v>60469.520000000004</v>
      </c>
      <c r="T705" s="68" t="s">
        <v>41</v>
      </c>
    </row>
    <row r="706" spans="1:4860" s="35" customFormat="1" x14ac:dyDescent="0.25">
      <c r="A706" s="81">
        <v>700</v>
      </c>
      <c r="B706" s="51" t="s">
        <v>1003</v>
      </c>
      <c r="C706" s="51" t="s">
        <v>844</v>
      </c>
      <c r="D706" s="51" t="s">
        <v>551</v>
      </c>
      <c r="E706" s="51" t="s">
        <v>131</v>
      </c>
      <c r="F706" s="52" t="s">
        <v>852</v>
      </c>
      <c r="G706" s="63">
        <v>70000</v>
      </c>
      <c r="H706" s="63">
        <v>5368.48</v>
      </c>
      <c r="I706" s="55">
        <v>25</v>
      </c>
      <c r="J706" s="99">
        <v>2009</v>
      </c>
      <c r="K706" s="94">
        <f t="shared" si="110"/>
        <v>4970</v>
      </c>
      <c r="L706" s="67">
        <f t="shared" si="111"/>
        <v>770.00000000000011</v>
      </c>
      <c r="M706" s="111">
        <v>2128</v>
      </c>
      <c r="N706" s="65">
        <f t="shared" si="112"/>
        <v>4963</v>
      </c>
      <c r="O706" s="65"/>
      <c r="P706" s="65">
        <f t="shared" si="113"/>
        <v>4137</v>
      </c>
      <c r="Q706" s="55">
        <f t="shared" si="114"/>
        <v>9530.48</v>
      </c>
      <c r="R706" s="55">
        <f t="shared" si="115"/>
        <v>10703</v>
      </c>
      <c r="S706" s="65">
        <f t="shared" si="109"/>
        <v>60469.520000000004</v>
      </c>
      <c r="T706" s="68" t="s">
        <v>41</v>
      </c>
    </row>
    <row r="707" spans="1:4860" s="35" customFormat="1" x14ac:dyDescent="0.25">
      <c r="A707" s="81">
        <v>701</v>
      </c>
      <c r="B707" s="51" t="s">
        <v>555</v>
      </c>
      <c r="C707" s="51" t="s">
        <v>844</v>
      </c>
      <c r="D707" s="51" t="s">
        <v>551</v>
      </c>
      <c r="E707" s="51" t="s">
        <v>131</v>
      </c>
      <c r="F707" s="52" t="s">
        <v>852</v>
      </c>
      <c r="G707" s="63">
        <v>70000</v>
      </c>
      <c r="H707" s="63">
        <v>5025.38</v>
      </c>
      <c r="I707" s="55">
        <v>25</v>
      </c>
      <c r="J707" s="99">
        <v>2009</v>
      </c>
      <c r="K707" s="94">
        <f t="shared" si="110"/>
        <v>4970</v>
      </c>
      <c r="L707" s="67">
        <f t="shared" si="111"/>
        <v>770.00000000000011</v>
      </c>
      <c r="M707" s="111">
        <v>2128</v>
      </c>
      <c r="N707" s="65">
        <f t="shared" si="112"/>
        <v>4963</v>
      </c>
      <c r="O707" s="65"/>
      <c r="P707" s="65">
        <f t="shared" si="113"/>
        <v>4137</v>
      </c>
      <c r="Q707" s="55">
        <f t="shared" si="114"/>
        <v>9187.380000000001</v>
      </c>
      <c r="R707" s="55">
        <f t="shared" si="115"/>
        <v>10703</v>
      </c>
      <c r="S707" s="65">
        <f t="shared" si="109"/>
        <v>60812.619999999995</v>
      </c>
      <c r="T707" s="68" t="s">
        <v>41</v>
      </c>
    </row>
    <row r="708" spans="1:4860" s="35" customFormat="1" x14ac:dyDescent="0.25">
      <c r="A708" s="81">
        <v>702</v>
      </c>
      <c r="B708" s="51" t="s">
        <v>557</v>
      </c>
      <c r="C708" s="51" t="s">
        <v>845</v>
      </c>
      <c r="D708" s="51" t="s">
        <v>551</v>
      </c>
      <c r="E708" s="51" t="s">
        <v>131</v>
      </c>
      <c r="F708" s="52" t="s">
        <v>851</v>
      </c>
      <c r="G708" s="63">
        <v>70000</v>
      </c>
      <c r="H708" s="63">
        <v>5368.48</v>
      </c>
      <c r="I708" s="55">
        <v>25</v>
      </c>
      <c r="J708" s="99">
        <v>2009</v>
      </c>
      <c r="K708" s="94">
        <f t="shared" si="110"/>
        <v>4970</v>
      </c>
      <c r="L708" s="67">
        <f t="shared" si="111"/>
        <v>770.00000000000011</v>
      </c>
      <c r="M708" s="111">
        <v>2128</v>
      </c>
      <c r="N708" s="65">
        <f t="shared" si="112"/>
        <v>4963</v>
      </c>
      <c r="O708" s="65"/>
      <c r="P708" s="65">
        <f t="shared" si="113"/>
        <v>4137</v>
      </c>
      <c r="Q708" s="55">
        <f t="shared" si="114"/>
        <v>9530.48</v>
      </c>
      <c r="R708" s="55">
        <f t="shared" si="115"/>
        <v>10703</v>
      </c>
      <c r="S708" s="65">
        <f t="shared" si="109"/>
        <v>60469.520000000004</v>
      </c>
      <c r="T708" s="68" t="s">
        <v>41</v>
      </c>
    </row>
    <row r="709" spans="1:4860" s="35" customFormat="1" x14ac:dyDescent="0.25">
      <c r="A709" s="81">
        <v>703</v>
      </c>
      <c r="B709" s="51" t="s">
        <v>553</v>
      </c>
      <c r="C709" s="51" t="s">
        <v>844</v>
      </c>
      <c r="D709" s="51" t="s">
        <v>551</v>
      </c>
      <c r="E709" s="51" t="s">
        <v>151</v>
      </c>
      <c r="F709" s="52" t="s">
        <v>852</v>
      </c>
      <c r="G709" s="63">
        <v>45000</v>
      </c>
      <c r="H709" s="121">
        <v>1148.33</v>
      </c>
      <c r="I709" s="55">
        <v>25</v>
      </c>
      <c r="J709" s="99">
        <v>1291.5</v>
      </c>
      <c r="K709" s="94">
        <f t="shared" si="110"/>
        <v>3194.9999999999995</v>
      </c>
      <c r="L709" s="67">
        <f t="shared" si="111"/>
        <v>495.00000000000006</v>
      </c>
      <c r="M709" s="111">
        <v>1368</v>
      </c>
      <c r="N709" s="65">
        <f t="shared" si="112"/>
        <v>3190.5</v>
      </c>
      <c r="O709" s="65"/>
      <c r="P709" s="65">
        <f t="shared" si="113"/>
        <v>2659.5</v>
      </c>
      <c r="Q709" s="55">
        <f t="shared" si="114"/>
        <v>3832.83</v>
      </c>
      <c r="R709" s="55">
        <f t="shared" si="115"/>
        <v>6880.5</v>
      </c>
      <c r="S709" s="65">
        <f t="shared" si="109"/>
        <v>41167.17</v>
      </c>
      <c r="T709" s="68" t="s">
        <v>41</v>
      </c>
    </row>
    <row r="710" spans="1:4860" x14ac:dyDescent="0.25">
      <c r="A710" s="81">
        <v>704</v>
      </c>
      <c r="B710" s="51" t="s">
        <v>1008</v>
      </c>
      <c r="C710" s="51" t="s">
        <v>844</v>
      </c>
      <c r="D710" s="51" t="s">
        <v>551</v>
      </c>
      <c r="E710" s="51" t="s">
        <v>96</v>
      </c>
      <c r="F710" s="52" t="s">
        <v>848</v>
      </c>
      <c r="G710" s="63">
        <v>25000</v>
      </c>
      <c r="H710" s="51">
        <v>0</v>
      </c>
      <c r="I710" s="55">
        <v>25</v>
      </c>
      <c r="J710" s="124">
        <v>717.5</v>
      </c>
      <c r="K710" s="94">
        <f t="shared" si="110"/>
        <v>1774.9999999999998</v>
      </c>
      <c r="L710" s="67">
        <f t="shared" si="111"/>
        <v>275</v>
      </c>
      <c r="M710" s="123">
        <v>760</v>
      </c>
      <c r="N710" s="65">
        <f t="shared" si="112"/>
        <v>1772.5000000000002</v>
      </c>
      <c r="O710" s="51"/>
      <c r="P710" s="65">
        <f t="shared" si="113"/>
        <v>1477.5</v>
      </c>
      <c r="Q710" s="55">
        <f t="shared" si="114"/>
        <v>1502.5</v>
      </c>
      <c r="R710" s="55">
        <f t="shared" si="115"/>
        <v>3822.5</v>
      </c>
      <c r="S710" s="70">
        <f t="shared" si="109"/>
        <v>23497.5</v>
      </c>
      <c r="T710" s="68" t="s">
        <v>41</v>
      </c>
    </row>
    <row r="711" spans="1:4860" s="35" customFormat="1" x14ac:dyDescent="0.25">
      <c r="A711" s="81">
        <v>705</v>
      </c>
      <c r="B711" s="51" t="s">
        <v>942</v>
      </c>
      <c r="C711" s="51" t="s">
        <v>845</v>
      </c>
      <c r="D711" s="51" t="s">
        <v>551</v>
      </c>
      <c r="E711" s="51" t="s">
        <v>60</v>
      </c>
      <c r="F711" s="52" t="s">
        <v>848</v>
      </c>
      <c r="G711" s="63">
        <v>18000</v>
      </c>
      <c r="H711" s="54">
        <v>0</v>
      </c>
      <c r="I711" s="55">
        <v>25</v>
      </c>
      <c r="J711" s="124">
        <v>516.6</v>
      </c>
      <c r="K711" s="94">
        <f t="shared" si="110"/>
        <v>1277.9999999999998</v>
      </c>
      <c r="L711" s="67">
        <f t="shared" si="111"/>
        <v>198.00000000000003</v>
      </c>
      <c r="M711" s="123">
        <v>547.20000000000005</v>
      </c>
      <c r="N711" s="65">
        <f t="shared" si="112"/>
        <v>1276.2</v>
      </c>
      <c r="O711" s="65"/>
      <c r="P711" s="65">
        <f t="shared" si="113"/>
        <v>1063.8000000000002</v>
      </c>
      <c r="Q711" s="55">
        <f t="shared" si="114"/>
        <v>1088.8000000000002</v>
      </c>
      <c r="R711" s="55">
        <f t="shared" si="115"/>
        <v>2752.2</v>
      </c>
      <c r="S711" s="65">
        <f t="shared" si="109"/>
        <v>16911.2</v>
      </c>
      <c r="T711" s="68" t="s">
        <v>41</v>
      </c>
    </row>
    <row r="712" spans="1:4860" s="35" customFormat="1" x14ac:dyDescent="0.25">
      <c r="A712" s="81">
        <v>706</v>
      </c>
      <c r="B712" s="51" t="s">
        <v>552</v>
      </c>
      <c r="C712" s="51" t="s">
        <v>844</v>
      </c>
      <c r="D712" s="51" t="s">
        <v>551</v>
      </c>
      <c r="E712" s="51" t="s">
        <v>167</v>
      </c>
      <c r="F712" s="52" t="s">
        <v>852</v>
      </c>
      <c r="G712" s="63">
        <v>16000</v>
      </c>
      <c r="H712" s="64">
        <v>0</v>
      </c>
      <c r="I712" s="55">
        <v>25</v>
      </c>
      <c r="J712" s="99">
        <v>459.2</v>
      </c>
      <c r="K712" s="94">
        <f t="shared" si="110"/>
        <v>1136</v>
      </c>
      <c r="L712" s="67">
        <f t="shared" si="111"/>
        <v>176.00000000000003</v>
      </c>
      <c r="M712" s="111">
        <v>486.4</v>
      </c>
      <c r="N712" s="65">
        <f t="shared" si="112"/>
        <v>1134.4000000000001</v>
      </c>
      <c r="O712" s="65"/>
      <c r="P712" s="65">
        <f t="shared" si="113"/>
        <v>945.59999999999991</v>
      </c>
      <c r="Q712" s="55">
        <f t="shared" si="114"/>
        <v>970.59999999999991</v>
      </c>
      <c r="R712" s="55">
        <f t="shared" si="115"/>
        <v>2446.4</v>
      </c>
      <c r="S712" s="65">
        <f t="shared" si="109"/>
        <v>15029.4</v>
      </c>
      <c r="T712" s="68" t="s">
        <v>41</v>
      </c>
    </row>
    <row r="713" spans="1:4860" s="35" customFormat="1" x14ac:dyDescent="0.25">
      <c r="A713" s="81">
        <v>707</v>
      </c>
      <c r="B713" s="51" t="s">
        <v>1101</v>
      </c>
      <c r="C713" s="51" t="s">
        <v>844</v>
      </c>
      <c r="D713" s="51" t="s">
        <v>551</v>
      </c>
      <c r="E713" s="51" t="s">
        <v>167</v>
      </c>
      <c r="F713" s="52" t="s">
        <v>848</v>
      </c>
      <c r="G713" s="63">
        <v>16000</v>
      </c>
      <c r="H713" s="64">
        <v>0</v>
      </c>
      <c r="I713" s="55">
        <v>25</v>
      </c>
      <c r="J713" s="99">
        <v>459.2</v>
      </c>
      <c r="K713" s="94">
        <f t="shared" si="110"/>
        <v>1136</v>
      </c>
      <c r="L713" s="67">
        <f t="shared" si="111"/>
        <v>176.00000000000003</v>
      </c>
      <c r="M713" s="111">
        <v>486.4</v>
      </c>
      <c r="N713" s="65">
        <f t="shared" si="112"/>
        <v>1134.4000000000001</v>
      </c>
      <c r="O713" s="65"/>
      <c r="P713" s="65">
        <f t="shared" si="113"/>
        <v>945.59999999999991</v>
      </c>
      <c r="Q713" s="55">
        <f t="shared" si="114"/>
        <v>970.59999999999991</v>
      </c>
      <c r="R713" s="55">
        <f t="shared" si="115"/>
        <v>2446.4</v>
      </c>
      <c r="S713" s="65">
        <f t="shared" si="109"/>
        <v>15029.4</v>
      </c>
      <c r="T713" s="68" t="s">
        <v>41</v>
      </c>
    </row>
    <row r="714" spans="1:4860" s="35" customFormat="1" x14ac:dyDescent="0.25">
      <c r="A714" s="81">
        <v>708</v>
      </c>
      <c r="B714" s="51" t="s">
        <v>522</v>
      </c>
      <c r="C714" s="51" t="s">
        <v>845</v>
      </c>
      <c r="D714" s="51" t="s">
        <v>306</v>
      </c>
      <c r="E714" s="51" t="s">
        <v>776</v>
      </c>
      <c r="F714" s="52" t="s">
        <v>852</v>
      </c>
      <c r="G714" s="63">
        <v>85000</v>
      </c>
      <c r="H714" s="63">
        <v>8576.99</v>
      </c>
      <c r="I714" s="55">
        <v>25</v>
      </c>
      <c r="J714" s="99">
        <v>2439.5</v>
      </c>
      <c r="K714" s="94">
        <f t="shared" si="110"/>
        <v>6034.9999999999991</v>
      </c>
      <c r="L714" s="67">
        <v>953.69</v>
      </c>
      <c r="M714" s="111">
        <v>2584</v>
      </c>
      <c r="N714" s="65">
        <f t="shared" si="112"/>
        <v>6026.5</v>
      </c>
      <c r="O714" s="65"/>
      <c r="P714" s="65">
        <f t="shared" si="113"/>
        <v>5023.5</v>
      </c>
      <c r="Q714" s="55">
        <f t="shared" si="114"/>
        <v>13625.49</v>
      </c>
      <c r="R714" s="55">
        <f t="shared" si="115"/>
        <v>13015.189999999999</v>
      </c>
      <c r="S714" s="65">
        <f t="shared" si="109"/>
        <v>71374.509999999995</v>
      </c>
      <c r="T714" s="68" t="s">
        <v>41</v>
      </c>
    </row>
    <row r="715" spans="1:4860" s="34" customFormat="1" x14ac:dyDescent="0.25">
      <c r="A715" s="81">
        <v>709</v>
      </c>
      <c r="B715" s="51" t="s">
        <v>549</v>
      </c>
      <c r="C715" s="51" t="s">
        <v>845</v>
      </c>
      <c r="D715" s="51" t="s">
        <v>306</v>
      </c>
      <c r="E715" s="51" t="s">
        <v>131</v>
      </c>
      <c r="F715" s="52" t="s">
        <v>852</v>
      </c>
      <c r="G715" s="53">
        <v>70000</v>
      </c>
      <c r="H715" s="53">
        <v>5368.48</v>
      </c>
      <c r="I715" s="55">
        <v>25</v>
      </c>
      <c r="J715" s="98">
        <v>2009</v>
      </c>
      <c r="K715" s="91">
        <f t="shared" si="110"/>
        <v>4970</v>
      </c>
      <c r="L715" s="67">
        <f t="shared" si="111"/>
        <v>770.00000000000011</v>
      </c>
      <c r="M715" s="97">
        <v>2128</v>
      </c>
      <c r="N715" s="55">
        <f t="shared" si="112"/>
        <v>4963</v>
      </c>
      <c r="O715" s="55"/>
      <c r="P715" s="55">
        <f t="shared" si="113"/>
        <v>4137</v>
      </c>
      <c r="Q715" s="55">
        <f t="shared" si="114"/>
        <v>9530.48</v>
      </c>
      <c r="R715" s="55">
        <f t="shared" si="115"/>
        <v>10703</v>
      </c>
      <c r="S715" s="55">
        <f t="shared" si="109"/>
        <v>60469.520000000004</v>
      </c>
      <c r="T715" s="68" t="s">
        <v>41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  <c r="CH715" s="33"/>
      <c r="CI715" s="33"/>
      <c r="CJ715" s="33"/>
      <c r="CK715" s="33"/>
      <c r="CL715" s="33"/>
      <c r="CM715" s="33"/>
      <c r="CN715" s="33"/>
      <c r="CO715" s="33"/>
      <c r="CP715" s="33"/>
      <c r="CQ715" s="33"/>
      <c r="CR715" s="33"/>
      <c r="CS715" s="33"/>
      <c r="CT715" s="33"/>
      <c r="CU715" s="33"/>
      <c r="CV715" s="33"/>
      <c r="CW715" s="33"/>
      <c r="CX715" s="33"/>
      <c r="CY715" s="33"/>
      <c r="CZ715" s="33"/>
      <c r="DA715" s="33"/>
      <c r="DB715" s="33"/>
      <c r="DC715" s="33"/>
      <c r="DD715" s="33"/>
      <c r="DE715" s="33"/>
      <c r="DF715" s="33"/>
      <c r="DG715" s="33"/>
      <c r="DH715" s="33"/>
      <c r="DI715" s="33"/>
      <c r="DJ715" s="33"/>
      <c r="DK715" s="33"/>
      <c r="DL715" s="33"/>
      <c r="DM715" s="33"/>
      <c r="DN715" s="33"/>
      <c r="DO715" s="33"/>
      <c r="DP715" s="33"/>
      <c r="DQ715" s="33"/>
      <c r="DR715" s="33"/>
      <c r="DS715" s="33"/>
      <c r="DT715" s="33"/>
      <c r="DU715" s="33"/>
      <c r="DV715" s="33"/>
      <c r="DW715" s="33"/>
      <c r="DX715" s="33"/>
      <c r="DY715" s="33"/>
      <c r="DZ715" s="33"/>
      <c r="EA715" s="33"/>
      <c r="EB715" s="33"/>
      <c r="EC715" s="33"/>
      <c r="ED715" s="33"/>
      <c r="EE715" s="33"/>
      <c r="EF715" s="33"/>
      <c r="EG715" s="33"/>
      <c r="EH715" s="33"/>
      <c r="EI715" s="33"/>
      <c r="EJ715" s="33"/>
      <c r="EK715" s="33"/>
      <c r="EL715" s="33"/>
      <c r="EM715" s="33"/>
      <c r="EN715" s="33"/>
      <c r="EO715" s="33"/>
      <c r="EP715" s="33"/>
      <c r="EQ715" s="33"/>
      <c r="ER715" s="33"/>
      <c r="ES715" s="33"/>
      <c r="ET715" s="33"/>
      <c r="EU715" s="33"/>
      <c r="EV715" s="33"/>
      <c r="EW715" s="33"/>
      <c r="EX715" s="33"/>
      <c r="EY715" s="33"/>
      <c r="EZ715" s="33"/>
      <c r="FA715" s="33"/>
      <c r="FB715" s="33"/>
      <c r="FC715" s="33"/>
      <c r="FD715" s="33"/>
      <c r="FE715" s="33"/>
      <c r="FF715" s="33"/>
      <c r="FG715" s="33"/>
      <c r="FH715" s="33"/>
      <c r="FI715" s="33"/>
      <c r="FJ715" s="33"/>
      <c r="FK715" s="33"/>
      <c r="FL715" s="33"/>
      <c r="FM715" s="33"/>
      <c r="FN715" s="33"/>
      <c r="FO715" s="33"/>
      <c r="FP715" s="33"/>
      <c r="FQ715" s="33"/>
      <c r="FR715" s="33"/>
      <c r="FS715" s="33"/>
      <c r="FT715" s="33"/>
      <c r="FU715" s="33"/>
      <c r="FV715" s="33"/>
      <c r="FW715" s="33"/>
      <c r="FX715" s="33"/>
      <c r="FY715" s="33"/>
      <c r="FZ715" s="33"/>
      <c r="GA715" s="33"/>
      <c r="GB715" s="33"/>
      <c r="GC715" s="33"/>
      <c r="GD715" s="33"/>
      <c r="GE715" s="33"/>
      <c r="GF715" s="33"/>
      <c r="GG715" s="33"/>
      <c r="GH715" s="33"/>
      <c r="GI715" s="33"/>
      <c r="GJ715" s="33"/>
      <c r="GK715" s="33"/>
      <c r="GL715" s="33"/>
      <c r="GM715" s="33"/>
      <c r="GN715" s="33"/>
      <c r="GO715" s="33"/>
      <c r="GP715" s="33"/>
      <c r="GQ715" s="33"/>
      <c r="GR715" s="33"/>
      <c r="GS715" s="33"/>
      <c r="GT715" s="33"/>
      <c r="GU715" s="33"/>
      <c r="GV715" s="33"/>
      <c r="GW715" s="33"/>
      <c r="GX715" s="33"/>
      <c r="GY715" s="33"/>
      <c r="GZ715" s="33"/>
      <c r="HA715" s="33"/>
      <c r="HB715" s="33"/>
      <c r="HC715" s="33"/>
      <c r="HD715" s="33"/>
      <c r="HE715" s="33"/>
      <c r="HF715" s="33"/>
      <c r="HG715" s="33"/>
      <c r="HH715" s="33"/>
      <c r="HI715" s="33"/>
      <c r="HJ715" s="33"/>
      <c r="HK715" s="33"/>
      <c r="HL715" s="33"/>
      <c r="HM715" s="33"/>
      <c r="HN715" s="33"/>
      <c r="HO715" s="33"/>
      <c r="HP715" s="33"/>
      <c r="HQ715" s="33"/>
      <c r="HR715" s="33"/>
      <c r="HS715" s="33"/>
      <c r="HT715" s="33"/>
      <c r="HU715" s="33"/>
      <c r="HV715" s="33"/>
      <c r="HW715" s="33"/>
      <c r="HX715" s="33"/>
      <c r="HY715" s="33"/>
      <c r="HZ715" s="33"/>
      <c r="IA715" s="33"/>
      <c r="IB715" s="33"/>
      <c r="IC715" s="33"/>
      <c r="ID715" s="33"/>
      <c r="IE715" s="33"/>
      <c r="IF715" s="33"/>
      <c r="IG715" s="33"/>
      <c r="IH715" s="33"/>
      <c r="II715" s="33"/>
      <c r="IJ715" s="33"/>
      <c r="IK715" s="33"/>
      <c r="IL715" s="33"/>
      <c r="IM715" s="33"/>
      <c r="IN715" s="33"/>
      <c r="IO715" s="33"/>
      <c r="IP715" s="33"/>
      <c r="IQ715" s="33"/>
      <c r="IR715" s="33"/>
      <c r="IS715" s="33"/>
      <c r="IT715" s="33"/>
      <c r="IU715" s="33"/>
      <c r="IV715" s="33"/>
      <c r="IW715" s="33"/>
      <c r="IX715" s="33"/>
      <c r="IY715" s="33"/>
      <c r="IZ715" s="33"/>
      <c r="JA715" s="33"/>
      <c r="JB715" s="33"/>
      <c r="JC715" s="33"/>
      <c r="JD715" s="33"/>
      <c r="JE715" s="33"/>
      <c r="JF715" s="33"/>
      <c r="JG715" s="33"/>
      <c r="JH715" s="33"/>
      <c r="JI715" s="33"/>
      <c r="JJ715" s="33"/>
      <c r="JK715" s="33"/>
      <c r="JL715" s="33"/>
      <c r="JM715" s="33"/>
      <c r="JN715" s="33"/>
      <c r="JO715" s="33"/>
      <c r="JP715" s="33"/>
      <c r="JQ715" s="33"/>
      <c r="JR715" s="33"/>
      <c r="JS715" s="33"/>
      <c r="JT715" s="33"/>
      <c r="JU715" s="33"/>
      <c r="JV715" s="33"/>
      <c r="JW715" s="33"/>
      <c r="JX715" s="33"/>
      <c r="JY715" s="33"/>
      <c r="JZ715" s="33"/>
      <c r="KA715" s="33"/>
      <c r="KB715" s="33"/>
      <c r="KC715" s="33"/>
      <c r="KD715" s="33"/>
      <c r="KE715" s="33"/>
      <c r="KF715" s="33"/>
      <c r="KG715" s="33"/>
      <c r="KH715" s="33"/>
      <c r="KI715" s="33"/>
      <c r="KJ715" s="33"/>
      <c r="KK715" s="33"/>
      <c r="KL715" s="33"/>
      <c r="KM715" s="33"/>
      <c r="KN715" s="33"/>
      <c r="KO715" s="33"/>
      <c r="KP715" s="33"/>
      <c r="KQ715" s="33"/>
      <c r="KR715" s="33"/>
      <c r="KS715" s="33"/>
      <c r="KT715" s="33"/>
      <c r="KU715" s="33"/>
      <c r="KV715" s="33"/>
      <c r="KW715" s="33"/>
      <c r="KX715" s="33"/>
      <c r="KY715" s="33"/>
      <c r="KZ715" s="33"/>
      <c r="LA715" s="33"/>
      <c r="LB715" s="33"/>
      <c r="LC715" s="33"/>
      <c r="LD715" s="33"/>
      <c r="LE715" s="33"/>
      <c r="LF715" s="33"/>
      <c r="LG715" s="33"/>
      <c r="LH715" s="33"/>
      <c r="LI715" s="33"/>
      <c r="LJ715" s="33"/>
      <c r="LK715" s="33"/>
      <c r="LL715" s="33"/>
      <c r="LM715" s="33"/>
      <c r="LN715" s="33"/>
      <c r="LO715" s="33"/>
      <c r="LP715" s="33"/>
      <c r="LQ715" s="33"/>
      <c r="LR715" s="33"/>
      <c r="LS715" s="33"/>
      <c r="LT715" s="33"/>
      <c r="LU715" s="33"/>
      <c r="LV715" s="33"/>
      <c r="LW715" s="33"/>
      <c r="LX715" s="33"/>
      <c r="LY715" s="33"/>
      <c r="LZ715" s="33"/>
      <c r="MA715" s="33"/>
      <c r="MB715" s="33"/>
      <c r="MC715" s="33"/>
      <c r="MD715" s="33"/>
      <c r="ME715" s="33"/>
      <c r="MF715" s="33"/>
      <c r="MG715" s="33"/>
      <c r="MH715" s="33"/>
      <c r="MI715" s="33"/>
      <c r="MJ715" s="33"/>
      <c r="MK715" s="33"/>
      <c r="ML715" s="33"/>
      <c r="MM715" s="33"/>
      <c r="MN715" s="33"/>
      <c r="MO715" s="33"/>
      <c r="MP715" s="33"/>
      <c r="MQ715" s="33"/>
      <c r="MR715" s="33"/>
      <c r="MS715" s="33"/>
      <c r="MT715" s="33"/>
      <c r="MU715" s="33"/>
      <c r="MV715" s="33"/>
      <c r="MW715" s="33"/>
      <c r="MX715" s="33"/>
      <c r="MY715" s="33"/>
      <c r="MZ715" s="33"/>
      <c r="NA715" s="33"/>
      <c r="NB715" s="33"/>
      <c r="NC715" s="33"/>
      <c r="ND715" s="33"/>
      <c r="NE715" s="33"/>
      <c r="NF715" s="33"/>
      <c r="NG715" s="33"/>
      <c r="NH715" s="33"/>
      <c r="NI715" s="33"/>
      <c r="NJ715" s="33"/>
      <c r="NK715" s="33"/>
      <c r="NL715" s="33"/>
      <c r="NM715" s="33"/>
      <c r="NN715" s="33"/>
      <c r="NO715" s="33"/>
      <c r="NP715" s="33"/>
      <c r="NQ715" s="33"/>
      <c r="NR715" s="33"/>
      <c r="NS715" s="33"/>
      <c r="NT715" s="33"/>
      <c r="NU715" s="33"/>
      <c r="NV715" s="33"/>
      <c r="NW715" s="33"/>
      <c r="NX715" s="33"/>
      <c r="NY715" s="33"/>
      <c r="NZ715" s="33"/>
      <c r="OA715" s="33"/>
      <c r="OB715" s="33"/>
      <c r="OC715" s="33"/>
      <c r="OD715" s="33"/>
      <c r="OE715" s="33"/>
      <c r="OF715" s="33"/>
      <c r="OG715" s="33"/>
      <c r="OH715" s="33"/>
      <c r="OI715" s="33"/>
      <c r="OJ715" s="33"/>
      <c r="OK715" s="33"/>
      <c r="OL715" s="33"/>
      <c r="OM715" s="33"/>
      <c r="ON715" s="33"/>
      <c r="OO715" s="33"/>
      <c r="OP715" s="33"/>
      <c r="OQ715" s="33"/>
      <c r="OR715" s="33"/>
      <c r="OS715" s="33"/>
      <c r="OT715" s="33"/>
      <c r="OU715" s="33"/>
      <c r="OV715" s="33"/>
      <c r="OW715" s="33"/>
      <c r="OX715" s="33"/>
      <c r="OY715" s="33"/>
      <c r="OZ715" s="33"/>
      <c r="PA715" s="33"/>
      <c r="PB715" s="33"/>
      <c r="PC715" s="33"/>
      <c r="PD715" s="33"/>
      <c r="PE715" s="33"/>
      <c r="PF715" s="33"/>
      <c r="PG715" s="33"/>
      <c r="PH715" s="33"/>
      <c r="PI715" s="33"/>
      <c r="PJ715" s="33"/>
      <c r="PK715" s="33"/>
      <c r="PL715" s="33"/>
      <c r="PM715" s="33"/>
      <c r="PN715" s="33"/>
      <c r="PO715" s="33"/>
      <c r="PP715" s="33"/>
      <c r="PQ715" s="33"/>
      <c r="PR715" s="33"/>
      <c r="PS715" s="33"/>
      <c r="PT715" s="33"/>
      <c r="PU715" s="33"/>
      <c r="PV715" s="33"/>
      <c r="PW715" s="33"/>
      <c r="PX715" s="33"/>
      <c r="PY715" s="33"/>
      <c r="PZ715" s="33"/>
      <c r="QA715" s="33"/>
      <c r="QB715" s="33"/>
      <c r="QC715" s="33"/>
      <c r="QD715" s="33"/>
      <c r="QE715" s="33"/>
      <c r="QF715" s="33"/>
      <c r="QG715" s="33"/>
      <c r="QH715" s="33"/>
      <c r="QI715" s="33"/>
      <c r="QJ715" s="33"/>
      <c r="QK715" s="33"/>
      <c r="QL715" s="33"/>
      <c r="QM715" s="33"/>
      <c r="QN715" s="33"/>
      <c r="QO715" s="33"/>
      <c r="QP715" s="33"/>
      <c r="QQ715" s="33"/>
      <c r="QR715" s="33"/>
      <c r="QS715" s="33"/>
      <c r="QT715" s="33"/>
      <c r="QU715" s="33"/>
      <c r="QV715" s="33"/>
      <c r="QW715" s="33"/>
      <c r="QX715" s="33"/>
      <c r="QY715" s="33"/>
      <c r="QZ715" s="33"/>
      <c r="RA715" s="33"/>
      <c r="RB715" s="33"/>
      <c r="RC715" s="33"/>
      <c r="RD715" s="33"/>
      <c r="RE715" s="33"/>
      <c r="RF715" s="33"/>
      <c r="RG715" s="33"/>
      <c r="RH715" s="33"/>
      <c r="RI715" s="33"/>
      <c r="RJ715" s="33"/>
      <c r="RK715" s="33"/>
      <c r="RL715" s="33"/>
      <c r="RM715" s="33"/>
      <c r="RN715" s="33"/>
      <c r="RO715" s="33"/>
      <c r="RP715" s="33"/>
      <c r="RQ715" s="33"/>
      <c r="RR715" s="33"/>
      <c r="RS715" s="33"/>
      <c r="RT715" s="33"/>
      <c r="RU715" s="33"/>
      <c r="RV715" s="33"/>
      <c r="RW715" s="33"/>
      <c r="RX715" s="33"/>
      <c r="RY715" s="33"/>
      <c r="RZ715" s="33"/>
      <c r="SA715" s="33"/>
      <c r="SB715" s="33"/>
      <c r="SC715" s="33"/>
      <c r="SD715" s="33"/>
      <c r="SE715" s="33"/>
      <c r="SF715" s="33"/>
      <c r="SG715" s="33"/>
      <c r="SH715" s="33"/>
      <c r="SI715" s="33"/>
      <c r="SJ715" s="33"/>
      <c r="SK715" s="33"/>
      <c r="SL715" s="33"/>
      <c r="SM715" s="33"/>
      <c r="SN715" s="33"/>
      <c r="SO715" s="33"/>
      <c r="SP715" s="33"/>
      <c r="SQ715" s="33"/>
      <c r="SR715" s="33"/>
      <c r="SS715" s="33"/>
      <c r="ST715" s="33"/>
      <c r="SU715" s="33"/>
      <c r="SV715" s="33"/>
      <c r="SW715" s="33"/>
      <c r="SX715" s="33"/>
      <c r="SY715" s="33"/>
      <c r="SZ715" s="33"/>
      <c r="TA715" s="33"/>
      <c r="TB715" s="33"/>
      <c r="TC715" s="33"/>
      <c r="TD715" s="33"/>
      <c r="TE715" s="33"/>
      <c r="TF715" s="33"/>
      <c r="TG715" s="33"/>
      <c r="TH715" s="33"/>
      <c r="TI715" s="33"/>
      <c r="TJ715" s="33"/>
      <c r="TK715" s="33"/>
      <c r="TL715" s="33"/>
      <c r="TM715" s="33"/>
      <c r="TN715" s="33"/>
      <c r="TO715" s="33"/>
      <c r="TP715" s="33"/>
      <c r="TQ715" s="33"/>
      <c r="TR715" s="33"/>
      <c r="TS715" s="33"/>
      <c r="TT715" s="33"/>
      <c r="TU715" s="33"/>
      <c r="TV715" s="33"/>
      <c r="TW715" s="33"/>
      <c r="TX715" s="33"/>
      <c r="TY715" s="33"/>
      <c r="TZ715" s="33"/>
      <c r="UA715" s="33"/>
      <c r="UB715" s="33"/>
      <c r="UC715" s="33"/>
      <c r="UD715" s="33"/>
      <c r="UE715" s="33"/>
      <c r="UF715" s="33"/>
      <c r="UG715" s="33"/>
      <c r="UH715" s="33"/>
      <c r="UI715" s="33"/>
      <c r="UJ715" s="33"/>
      <c r="UK715" s="33"/>
      <c r="UL715" s="33"/>
      <c r="UM715" s="33"/>
      <c r="UN715" s="33"/>
      <c r="UO715" s="33"/>
      <c r="UP715" s="33"/>
      <c r="UQ715" s="33"/>
      <c r="UR715" s="33"/>
      <c r="US715" s="33"/>
      <c r="UT715" s="33"/>
      <c r="UU715" s="33"/>
      <c r="UV715" s="33"/>
      <c r="UW715" s="33"/>
      <c r="UX715" s="33"/>
      <c r="UY715" s="33"/>
      <c r="UZ715" s="33"/>
      <c r="VA715" s="33"/>
      <c r="VB715" s="33"/>
      <c r="VC715" s="33"/>
      <c r="VD715" s="33"/>
      <c r="VE715" s="33"/>
      <c r="VF715" s="33"/>
      <c r="VG715" s="33"/>
      <c r="VH715" s="33"/>
      <c r="VI715" s="33"/>
      <c r="VJ715" s="33"/>
      <c r="VK715" s="33"/>
      <c r="VL715" s="33"/>
      <c r="VM715" s="33"/>
      <c r="VN715" s="33"/>
      <c r="VO715" s="33"/>
      <c r="VP715" s="33"/>
      <c r="VQ715" s="33"/>
      <c r="VR715" s="33"/>
      <c r="VS715" s="33"/>
      <c r="VT715" s="33"/>
      <c r="VU715" s="33"/>
      <c r="VV715" s="33"/>
      <c r="VW715" s="33"/>
      <c r="VX715" s="33"/>
      <c r="VY715" s="33"/>
      <c r="VZ715" s="33"/>
      <c r="WA715" s="33"/>
      <c r="WB715" s="33"/>
      <c r="WC715" s="33"/>
      <c r="WD715" s="33"/>
      <c r="WE715" s="33"/>
      <c r="WF715" s="33"/>
      <c r="WG715" s="33"/>
      <c r="WH715" s="33"/>
      <c r="WI715" s="33"/>
      <c r="WJ715" s="33"/>
      <c r="WK715" s="33"/>
      <c r="WL715" s="33"/>
      <c r="WM715" s="33"/>
      <c r="WN715" s="33"/>
      <c r="WO715" s="33"/>
      <c r="WP715" s="33"/>
      <c r="WQ715" s="33"/>
      <c r="WR715" s="33"/>
      <c r="WS715" s="33"/>
      <c r="WT715" s="33"/>
      <c r="WU715" s="33"/>
      <c r="WV715" s="33"/>
      <c r="WW715" s="33"/>
      <c r="WX715" s="33"/>
      <c r="WY715" s="33"/>
      <c r="WZ715" s="33"/>
      <c r="XA715" s="33"/>
      <c r="XB715" s="33"/>
      <c r="XC715" s="33"/>
      <c r="XD715" s="33"/>
      <c r="XE715" s="33"/>
      <c r="XF715" s="33"/>
      <c r="XG715" s="33"/>
      <c r="XH715" s="33"/>
      <c r="XI715" s="33"/>
      <c r="XJ715" s="33"/>
      <c r="XK715" s="33"/>
      <c r="XL715" s="33"/>
      <c r="XM715" s="33"/>
      <c r="XN715" s="33"/>
      <c r="XO715" s="33"/>
      <c r="XP715" s="33"/>
      <c r="XQ715" s="33"/>
      <c r="XR715" s="33"/>
      <c r="XS715" s="33"/>
      <c r="XT715" s="33"/>
      <c r="XU715" s="33"/>
      <c r="XV715" s="33"/>
      <c r="XW715" s="33"/>
      <c r="XX715" s="33"/>
      <c r="XY715" s="33"/>
      <c r="XZ715" s="33"/>
      <c r="YA715" s="33"/>
      <c r="YB715" s="33"/>
      <c r="YC715" s="33"/>
      <c r="YD715" s="33"/>
      <c r="YE715" s="33"/>
      <c r="YF715" s="33"/>
      <c r="YG715" s="33"/>
      <c r="YH715" s="33"/>
      <c r="YI715" s="33"/>
      <c r="YJ715" s="33"/>
      <c r="YK715" s="33"/>
      <c r="YL715" s="33"/>
      <c r="YM715" s="33"/>
      <c r="YN715" s="33"/>
      <c r="YO715" s="33"/>
      <c r="YP715" s="33"/>
      <c r="YQ715" s="33"/>
      <c r="YR715" s="33"/>
      <c r="YS715" s="33"/>
      <c r="YT715" s="33"/>
      <c r="YU715" s="33"/>
      <c r="YV715" s="33"/>
      <c r="YW715" s="33"/>
      <c r="YX715" s="33"/>
      <c r="YY715" s="33"/>
      <c r="YZ715" s="33"/>
      <c r="ZA715" s="33"/>
      <c r="ZB715" s="33"/>
      <c r="ZC715" s="33"/>
      <c r="ZD715" s="33"/>
      <c r="ZE715" s="33"/>
      <c r="ZF715" s="33"/>
      <c r="ZG715" s="33"/>
      <c r="ZH715" s="33"/>
      <c r="ZI715" s="33"/>
      <c r="ZJ715" s="33"/>
      <c r="ZK715" s="33"/>
      <c r="ZL715" s="33"/>
      <c r="ZM715" s="33"/>
      <c r="ZN715" s="33"/>
      <c r="ZO715" s="33"/>
      <c r="ZP715" s="33"/>
      <c r="ZQ715" s="33"/>
      <c r="ZR715" s="33"/>
      <c r="ZS715" s="33"/>
      <c r="ZT715" s="33"/>
      <c r="ZU715" s="33"/>
      <c r="ZV715" s="33"/>
      <c r="ZW715" s="33"/>
      <c r="ZX715" s="33"/>
      <c r="ZY715" s="33"/>
      <c r="ZZ715" s="33"/>
      <c r="AAA715" s="33"/>
      <c r="AAB715" s="33"/>
      <c r="AAC715" s="33"/>
      <c r="AAD715" s="33"/>
      <c r="AAE715" s="33"/>
      <c r="AAF715" s="33"/>
      <c r="AAG715" s="33"/>
      <c r="AAH715" s="33"/>
      <c r="AAI715" s="33"/>
      <c r="AAJ715" s="33"/>
      <c r="AAK715" s="33"/>
      <c r="AAL715" s="33"/>
      <c r="AAM715" s="33"/>
      <c r="AAN715" s="33"/>
      <c r="AAO715" s="33"/>
      <c r="AAP715" s="33"/>
      <c r="AAQ715" s="33"/>
      <c r="AAR715" s="33"/>
      <c r="AAS715" s="33"/>
      <c r="AAT715" s="33"/>
      <c r="AAU715" s="33"/>
      <c r="AAV715" s="33"/>
      <c r="AAW715" s="33"/>
      <c r="AAX715" s="33"/>
      <c r="AAY715" s="33"/>
      <c r="AAZ715" s="33"/>
      <c r="ABA715" s="33"/>
      <c r="ABB715" s="33"/>
      <c r="ABC715" s="33"/>
      <c r="ABD715" s="33"/>
      <c r="ABE715" s="33"/>
      <c r="ABF715" s="33"/>
      <c r="ABG715" s="33"/>
      <c r="ABH715" s="33"/>
      <c r="ABI715" s="33"/>
      <c r="ABJ715" s="33"/>
      <c r="ABK715" s="33"/>
      <c r="ABL715" s="33"/>
      <c r="ABM715" s="33"/>
      <c r="ABN715" s="33"/>
      <c r="ABO715" s="33"/>
      <c r="ABP715" s="33"/>
      <c r="ABQ715" s="33"/>
      <c r="ABR715" s="33"/>
      <c r="ABS715" s="33"/>
      <c r="ABT715" s="33"/>
      <c r="ABU715" s="33"/>
      <c r="ABV715" s="33"/>
      <c r="ABW715" s="33"/>
      <c r="ABX715" s="33"/>
      <c r="ABY715" s="33"/>
      <c r="ABZ715" s="33"/>
      <c r="ACA715" s="33"/>
      <c r="ACB715" s="33"/>
      <c r="ACC715" s="33"/>
      <c r="ACD715" s="33"/>
      <c r="ACE715" s="33"/>
      <c r="ACF715" s="33"/>
      <c r="ACG715" s="33"/>
      <c r="ACH715" s="33"/>
      <c r="ACI715" s="33"/>
      <c r="ACJ715" s="33"/>
      <c r="ACK715" s="33"/>
      <c r="ACL715" s="33"/>
      <c r="ACM715" s="33"/>
      <c r="ACN715" s="33"/>
      <c r="ACO715" s="33"/>
      <c r="ACP715" s="33"/>
      <c r="ACQ715" s="33"/>
      <c r="ACR715" s="33"/>
      <c r="ACS715" s="33"/>
      <c r="ACT715" s="33"/>
      <c r="ACU715" s="33"/>
      <c r="ACV715" s="33"/>
      <c r="ACW715" s="33"/>
      <c r="ACX715" s="33"/>
      <c r="ACY715" s="33"/>
      <c r="ACZ715" s="33"/>
      <c r="ADA715" s="33"/>
      <c r="ADB715" s="33"/>
      <c r="ADC715" s="33"/>
      <c r="ADD715" s="33"/>
      <c r="ADE715" s="33"/>
      <c r="ADF715" s="33"/>
      <c r="ADG715" s="33"/>
      <c r="ADH715" s="33"/>
      <c r="ADI715" s="33"/>
      <c r="ADJ715" s="33"/>
      <c r="ADK715" s="33"/>
      <c r="ADL715" s="33"/>
      <c r="ADM715" s="33"/>
      <c r="ADN715" s="33"/>
      <c r="ADO715" s="33"/>
      <c r="ADP715" s="33"/>
      <c r="ADQ715" s="33"/>
      <c r="ADR715" s="33"/>
      <c r="ADS715" s="33"/>
      <c r="ADT715" s="33"/>
      <c r="ADU715" s="33"/>
      <c r="ADV715" s="33"/>
      <c r="ADW715" s="33"/>
      <c r="ADX715" s="33"/>
      <c r="ADY715" s="33"/>
      <c r="ADZ715" s="33"/>
      <c r="AEA715" s="33"/>
      <c r="AEB715" s="33"/>
      <c r="AEC715" s="33"/>
      <c r="AED715" s="33"/>
      <c r="AEE715" s="33"/>
      <c r="AEF715" s="33"/>
      <c r="AEG715" s="33"/>
      <c r="AEH715" s="33"/>
      <c r="AEI715" s="33"/>
      <c r="AEJ715" s="33"/>
      <c r="AEK715" s="33"/>
      <c r="AEL715" s="33"/>
      <c r="AEM715" s="33"/>
      <c r="AEN715" s="33"/>
      <c r="AEO715" s="33"/>
      <c r="AEP715" s="33"/>
      <c r="AEQ715" s="33"/>
      <c r="AER715" s="33"/>
      <c r="AES715" s="33"/>
      <c r="AET715" s="33"/>
      <c r="AEU715" s="33"/>
      <c r="AEV715" s="33"/>
      <c r="AEW715" s="33"/>
      <c r="AEX715" s="33"/>
      <c r="AEY715" s="33"/>
      <c r="AEZ715" s="33"/>
      <c r="AFA715" s="33"/>
      <c r="AFB715" s="33"/>
      <c r="AFC715" s="33"/>
      <c r="AFD715" s="33"/>
      <c r="AFE715" s="33"/>
      <c r="AFF715" s="33"/>
      <c r="AFG715" s="33"/>
      <c r="AFH715" s="33"/>
      <c r="AFI715" s="33"/>
      <c r="AFJ715" s="33"/>
      <c r="AFK715" s="33"/>
      <c r="AFL715" s="33"/>
      <c r="AFM715" s="33"/>
      <c r="AFN715" s="33"/>
      <c r="AFO715" s="33"/>
      <c r="AFP715" s="33"/>
      <c r="AFQ715" s="33"/>
      <c r="AFR715" s="33"/>
      <c r="AFS715" s="33"/>
      <c r="AFT715" s="33"/>
      <c r="AFU715" s="33"/>
      <c r="AFV715" s="33"/>
      <c r="AFW715" s="33"/>
      <c r="AFX715" s="33"/>
      <c r="AFY715" s="33"/>
      <c r="AFZ715" s="33"/>
      <c r="AGA715" s="33"/>
      <c r="AGB715" s="33"/>
      <c r="AGC715" s="33"/>
      <c r="AGD715" s="33"/>
      <c r="AGE715" s="33"/>
      <c r="AGF715" s="33"/>
      <c r="AGG715" s="33"/>
      <c r="AGH715" s="33"/>
      <c r="AGI715" s="33"/>
      <c r="AGJ715" s="33"/>
      <c r="AGK715" s="33"/>
      <c r="AGL715" s="33"/>
      <c r="AGM715" s="33"/>
      <c r="AGN715" s="33"/>
      <c r="AGO715" s="33"/>
      <c r="AGP715" s="33"/>
      <c r="AGQ715" s="33"/>
      <c r="AGR715" s="33"/>
      <c r="AGS715" s="33"/>
      <c r="AGT715" s="33"/>
      <c r="AGU715" s="33"/>
      <c r="AGV715" s="33"/>
      <c r="AGW715" s="33"/>
      <c r="AGX715" s="33"/>
      <c r="AGY715" s="33"/>
      <c r="AGZ715" s="33"/>
      <c r="AHA715" s="33"/>
      <c r="AHB715" s="33"/>
      <c r="AHC715" s="33"/>
      <c r="AHD715" s="33"/>
      <c r="AHE715" s="33"/>
      <c r="AHF715" s="33"/>
      <c r="AHG715" s="33"/>
      <c r="AHH715" s="33"/>
      <c r="AHI715" s="33"/>
      <c r="AHJ715" s="33"/>
      <c r="AHK715" s="33"/>
      <c r="AHL715" s="33"/>
      <c r="AHM715" s="33"/>
      <c r="AHN715" s="33"/>
      <c r="AHO715" s="33"/>
      <c r="AHP715" s="33"/>
      <c r="AHQ715" s="33"/>
      <c r="AHR715" s="33"/>
      <c r="AHS715" s="33"/>
      <c r="AHT715" s="33"/>
      <c r="AHU715" s="33"/>
      <c r="AHV715" s="33"/>
      <c r="AHW715" s="33"/>
      <c r="AHX715" s="33"/>
      <c r="AHY715" s="33"/>
      <c r="AHZ715" s="33"/>
      <c r="AIA715" s="33"/>
      <c r="AIB715" s="33"/>
      <c r="AIC715" s="33"/>
      <c r="AID715" s="33"/>
      <c r="AIE715" s="33"/>
      <c r="AIF715" s="33"/>
      <c r="AIG715" s="33"/>
      <c r="AIH715" s="33"/>
      <c r="AII715" s="33"/>
      <c r="AIJ715" s="33"/>
      <c r="AIK715" s="33"/>
      <c r="AIL715" s="33"/>
      <c r="AIM715" s="33"/>
      <c r="AIN715" s="33"/>
      <c r="AIO715" s="33"/>
      <c r="AIP715" s="33"/>
      <c r="AIQ715" s="33"/>
      <c r="AIR715" s="33"/>
      <c r="AIS715" s="33"/>
      <c r="AIT715" s="33"/>
      <c r="AIU715" s="33"/>
      <c r="AIV715" s="33"/>
      <c r="AIW715" s="33"/>
      <c r="AIX715" s="33"/>
      <c r="AIY715" s="33"/>
      <c r="AIZ715" s="33"/>
      <c r="AJA715" s="33"/>
      <c r="AJB715" s="33"/>
      <c r="AJC715" s="33"/>
      <c r="AJD715" s="33"/>
      <c r="AJE715" s="33"/>
      <c r="AJF715" s="33"/>
      <c r="AJG715" s="33"/>
      <c r="AJH715" s="33"/>
      <c r="AJI715" s="33"/>
      <c r="AJJ715" s="33"/>
      <c r="AJK715" s="33"/>
      <c r="AJL715" s="33"/>
      <c r="AJM715" s="33"/>
      <c r="AJN715" s="33"/>
      <c r="AJO715" s="33"/>
      <c r="AJP715" s="33"/>
      <c r="AJQ715" s="33"/>
      <c r="AJR715" s="33"/>
      <c r="AJS715" s="33"/>
      <c r="AJT715" s="33"/>
      <c r="AJU715" s="33"/>
      <c r="AJV715" s="33"/>
      <c r="AJW715" s="33"/>
      <c r="AJX715" s="33"/>
      <c r="AJY715" s="33"/>
      <c r="AJZ715" s="33"/>
      <c r="AKA715" s="33"/>
      <c r="AKB715" s="33"/>
      <c r="AKC715" s="33"/>
      <c r="AKD715" s="33"/>
      <c r="AKE715" s="33"/>
      <c r="AKF715" s="33"/>
      <c r="AKG715" s="33"/>
      <c r="AKH715" s="33"/>
      <c r="AKI715" s="33"/>
      <c r="AKJ715" s="33"/>
      <c r="AKK715" s="33"/>
      <c r="AKL715" s="33"/>
      <c r="AKM715" s="33"/>
      <c r="AKN715" s="33"/>
      <c r="AKO715" s="33"/>
      <c r="AKP715" s="33"/>
      <c r="AKQ715" s="33"/>
      <c r="AKR715" s="33"/>
      <c r="AKS715" s="33"/>
      <c r="AKT715" s="33"/>
      <c r="AKU715" s="33"/>
      <c r="AKV715" s="33"/>
      <c r="AKW715" s="33"/>
      <c r="AKX715" s="33"/>
      <c r="AKY715" s="33"/>
      <c r="AKZ715" s="33"/>
      <c r="ALA715" s="33"/>
      <c r="ALB715" s="33"/>
      <c r="ALC715" s="33"/>
      <c r="ALD715" s="33"/>
      <c r="ALE715" s="33"/>
      <c r="ALF715" s="33"/>
      <c r="ALG715" s="33"/>
      <c r="ALH715" s="33"/>
      <c r="ALI715" s="33"/>
      <c r="ALJ715" s="33"/>
      <c r="ALK715" s="33"/>
      <c r="ALL715" s="33"/>
      <c r="ALM715" s="33"/>
      <c r="ALN715" s="33"/>
      <c r="ALO715" s="33"/>
      <c r="ALP715" s="33"/>
      <c r="ALQ715" s="33"/>
      <c r="ALR715" s="33"/>
      <c r="ALS715" s="33"/>
      <c r="ALT715" s="33"/>
      <c r="ALU715" s="33"/>
      <c r="ALV715" s="33"/>
      <c r="ALW715" s="33"/>
      <c r="ALX715" s="33"/>
      <c r="ALY715" s="33"/>
      <c r="ALZ715" s="33"/>
      <c r="AMA715" s="33"/>
      <c r="AMB715" s="33"/>
      <c r="AMC715" s="33"/>
      <c r="AMD715" s="33"/>
      <c r="AME715" s="33"/>
      <c r="AMF715" s="33"/>
      <c r="AMG715" s="33"/>
      <c r="AMH715" s="33"/>
      <c r="AMI715" s="33"/>
      <c r="AMJ715" s="33"/>
      <c r="AMK715" s="33"/>
      <c r="AML715" s="33"/>
      <c r="AMM715" s="33"/>
      <c r="AMN715" s="33"/>
      <c r="AMO715" s="33"/>
      <c r="AMP715" s="33"/>
      <c r="AMQ715" s="33"/>
      <c r="AMR715" s="33"/>
      <c r="AMS715" s="33"/>
      <c r="AMT715" s="33"/>
      <c r="AMU715" s="33"/>
      <c r="AMV715" s="33"/>
      <c r="AMW715" s="33"/>
      <c r="AMX715" s="33"/>
      <c r="AMY715" s="33"/>
      <c r="AMZ715" s="33"/>
      <c r="ANA715" s="33"/>
      <c r="ANB715" s="33"/>
      <c r="ANC715" s="33"/>
      <c r="AND715" s="33"/>
      <c r="ANE715" s="33"/>
      <c r="ANF715" s="33"/>
      <c r="ANG715" s="33"/>
      <c r="ANH715" s="33"/>
      <c r="ANI715" s="33"/>
      <c r="ANJ715" s="33"/>
      <c r="ANK715" s="33"/>
      <c r="ANL715" s="33"/>
      <c r="ANM715" s="33"/>
      <c r="ANN715" s="33"/>
      <c r="ANO715" s="33"/>
      <c r="ANP715" s="33"/>
      <c r="ANQ715" s="33"/>
      <c r="ANR715" s="33"/>
      <c r="ANS715" s="33"/>
      <c r="ANT715" s="33"/>
      <c r="ANU715" s="33"/>
      <c r="ANV715" s="33"/>
      <c r="ANW715" s="33"/>
      <c r="ANX715" s="33"/>
      <c r="ANY715" s="33"/>
      <c r="ANZ715" s="33"/>
      <c r="AOA715" s="33"/>
      <c r="AOB715" s="33"/>
      <c r="AOC715" s="33"/>
      <c r="AOD715" s="33"/>
      <c r="AOE715" s="33"/>
      <c r="AOF715" s="33"/>
      <c r="AOG715" s="33"/>
      <c r="AOH715" s="33"/>
      <c r="AOI715" s="33"/>
      <c r="AOJ715" s="33"/>
      <c r="AOK715" s="33"/>
      <c r="AOL715" s="33"/>
      <c r="AOM715" s="33"/>
      <c r="AON715" s="33"/>
      <c r="AOO715" s="33"/>
      <c r="AOP715" s="33"/>
      <c r="AOQ715" s="33"/>
      <c r="AOR715" s="33"/>
      <c r="AOS715" s="33"/>
      <c r="AOT715" s="33"/>
      <c r="AOU715" s="33"/>
      <c r="AOV715" s="33"/>
      <c r="AOW715" s="33"/>
      <c r="AOX715" s="33"/>
      <c r="AOY715" s="33"/>
      <c r="AOZ715" s="33"/>
      <c r="APA715" s="33"/>
      <c r="APB715" s="33"/>
      <c r="APC715" s="33"/>
      <c r="APD715" s="33"/>
      <c r="APE715" s="33"/>
      <c r="APF715" s="33"/>
      <c r="APG715" s="33"/>
      <c r="APH715" s="33"/>
      <c r="API715" s="33"/>
      <c r="APJ715" s="33"/>
      <c r="APK715" s="33"/>
      <c r="APL715" s="33"/>
      <c r="APM715" s="33"/>
      <c r="APN715" s="33"/>
      <c r="APO715" s="33"/>
      <c r="APP715" s="33"/>
      <c r="APQ715" s="33"/>
      <c r="APR715" s="33"/>
      <c r="APS715" s="33"/>
      <c r="APT715" s="33"/>
      <c r="APU715" s="33"/>
      <c r="APV715" s="33"/>
      <c r="APW715" s="33"/>
      <c r="APX715" s="33"/>
      <c r="APY715" s="33"/>
      <c r="APZ715" s="33"/>
      <c r="AQA715" s="33"/>
      <c r="AQB715" s="33"/>
      <c r="AQC715" s="33"/>
      <c r="AQD715" s="33"/>
      <c r="AQE715" s="33"/>
      <c r="AQF715" s="33"/>
      <c r="AQG715" s="33"/>
      <c r="AQH715" s="33"/>
      <c r="AQI715" s="33"/>
      <c r="AQJ715" s="33"/>
      <c r="AQK715" s="33"/>
      <c r="AQL715" s="33"/>
      <c r="AQM715" s="33"/>
      <c r="AQN715" s="33"/>
      <c r="AQO715" s="33"/>
      <c r="AQP715" s="33"/>
      <c r="AQQ715" s="33"/>
      <c r="AQR715" s="33"/>
      <c r="AQS715" s="33"/>
      <c r="AQT715" s="33"/>
      <c r="AQU715" s="33"/>
      <c r="AQV715" s="33"/>
      <c r="AQW715" s="33"/>
      <c r="AQX715" s="33"/>
      <c r="AQY715" s="33"/>
      <c r="AQZ715" s="33"/>
      <c r="ARA715" s="33"/>
      <c r="ARB715" s="33"/>
      <c r="ARC715" s="33"/>
      <c r="ARD715" s="33"/>
      <c r="ARE715" s="33"/>
      <c r="ARF715" s="33"/>
      <c r="ARG715" s="33"/>
      <c r="ARH715" s="33"/>
      <c r="ARI715" s="33"/>
      <c r="ARJ715" s="33"/>
      <c r="ARK715" s="33"/>
      <c r="ARL715" s="33"/>
      <c r="ARM715" s="33"/>
      <c r="ARN715" s="33"/>
      <c r="ARO715" s="33"/>
      <c r="ARP715" s="33"/>
      <c r="ARQ715" s="33"/>
      <c r="ARR715" s="33"/>
      <c r="ARS715" s="33"/>
      <c r="ART715" s="33"/>
      <c r="ARU715" s="33"/>
      <c r="ARV715" s="33"/>
      <c r="ARW715" s="33"/>
      <c r="ARX715" s="33"/>
      <c r="ARY715" s="33"/>
      <c r="ARZ715" s="33"/>
      <c r="ASA715" s="33"/>
      <c r="ASB715" s="33"/>
      <c r="ASC715" s="33"/>
      <c r="ASD715" s="33"/>
      <c r="ASE715" s="33"/>
      <c r="ASF715" s="33"/>
      <c r="ASG715" s="33"/>
      <c r="ASH715" s="33"/>
      <c r="ASI715" s="33"/>
      <c r="ASJ715" s="33"/>
      <c r="ASK715" s="33"/>
      <c r="ASL715" s="33"/>
      <c r="ASM715" s="33"/>
      <c r="ASN715" s="33"/>
      <c r="ASO715" s="33"/>
      <c r="ASP715" s="33"/>
      <c r="ASQ715" s="33"/>
      <c r="ASR715" s="33"/>
      <c r="ASS715" s="33"/>
      <c r="AST715" s="33"/>
      <c r="ASU715" s="33"/>
      <c r="ASV715" s="33"/>
      <c r="ASW715" s="33"/>
      <c r="ASX715" s="33"/>
      <c r="ASY715" s="33"/>
      <c r="ASZ715" s="33"/>
      <c r="ATA715" s="33"/>
      <c r="ATB715" s="33"/>
      <c r="ATC715" s="33"/>
      <c r="ATD715" s="33"/>
      <c r="ATE715" s="33"/>
      <c r="ATF715" s="33"/>
      <c r="ATG715" s="33"/>
      <c r="ATH715" s="33"/>
      <c r="ATI715" s="33"/>
      <c r="ATJ715" s="33"/>
      <c r="ATK715" s="33"/>
      <c r="ATL715" s="33"/>
      <c r="ATM715" s="33"/>
      <c r="ATN715" s="33"/>
      <c r="ATO715" s="33"/>
      <c r="ATP715" s="33"/>
      <c r="ATQ715" s="33"/>
      <c r="ATR715" s="33"/>
      <c r="ATS715" s="33"/>
      <c r="ATT715" s="33"/>
      <c r="ATU715" s="33"/>
      <c r="ATV715" s="33"/>
      <c r="ATW715" s="33"/>
      <c r="ATX715" s="33"/>
      <c r="ATY715" s="33"/>
      <c r="ATZ715" s="33"/>
      <c r="AUA715" s="33"/>
      <c r="AUB715" s="33"/>
      <c r="AUC715" s="33"/>
      <c r="AUD715" s="33"/>
      <c r="AUE715" s="33"/>
      <c r="AUF715" s="33"/>
      <c r="AUG715" s="33"/>
      <c r="AUH715" s="33"/>
      <c r="AUI715" s="33"/>
      <c r="AUJ715" s="33"/>
      <c r="AUK715" s="33"/>
      <c r="AUL715" s="33"/>
      <c r="AUM715" s="33"/>
      <c r="AUN715" s="33"/>
      <c r="AUO715" s="33"/>
      <c r="AUP715" s="33"/>
      <c r="AUQ715" s="33"/>
      <c r="AUR715" s="33"/>
      <c r="AUS715" s="33"/>
      <c r="AUT715" s="33"/>
      <c r="AUU715" s="33"/>
      <c r="AUV715" s="33"/>
      <c r="AUW715" s="33"/>
      <c r="AUX715" s="33"/>
      <c r="AUY715" s="33"/>
      <c r="AUZ715" s="33"/>
      <c r="AVA715" s="33"/>
      <c r="AVB715" s="33"/>
      <c r="AVC715" s="33"/>
      <c r="AVD715" s="33"/>
      <c r="AVE715" s="33"/>
      <c r="AVF715" s="33"/>
      <c r="AVG715" s="33"/>
      <c r="AVH715" s="33"/>
      <c r="AVI715" s="33"/>
      <c r="AVJ715" s="33"/>
      <c r="AVK715" s="33"/>
      <c r="AVL715" s="33"/>
      <c r="AVM715" s="33"/>
      <c r="AVN715" s="33"/>
      <c r="AVO715" s="33"/>
      <c r="AVP715" s="33"/>
      <c r="AVQ715" s="33"/>
      <c r="AVR715" s="33"/>
      <c r="AVS715" s="33"/>
      <c r="AVT715" s="33"/>
      <c r="AVU715" s="33"/>
      <c r="AVV715" s="33"/>
      <c r="AVW715" s="33"/>
      <c r="AVX715" s="33"/>
      <c r="AVY715" s="33"/>
      <c r="AVZ715" s="33"/>
      <c r="AWA715" s="33"/>
      <c r="AWB715" s="33"/>
      <c r="AWC715" s="33"/>
      <c r="AWD715" s="33"/>
      <c r="AWE715" s="33"/>
      <c r="AWF715" s="33"/>
      <c r="AWG715" s="33"/>
      <c r="AWH715" s="33"/>
      <c r="AWI715" s="33"/>
      <c r="AWJ715" s="33"/>
      <c r="AWK715" s="33"/>
      <c r="AWL715" s="33"/>
      <c r="AWM715" s="33"/>
      <c r="AWN715" s="33"/>
      <c r="AWO715" s="33"/>
      <c r="AWP715" s="33"/>
      <c r="AWQ715" s="33"/>
      <c r="AWR715" s="33"/>
      <c r="AWS715" s="33"/>
      <c r="AWT715" s="33"/>
      <c r="AWU715" s="33"/>
      <c r="AWV715" s="33"/>
      <c r="AWW715" s="33"/>
      <c r="AWX715" s="33"/>
      <c r="AWY715" s="33"/>
      <c r="AWZ715" s="33"/>
      <c r="AXA715" s="33"/>
      <c r="AXB715" s="33"/>
      <c r="AXC715" s="33"/>
      <c r="AXD715" s="33"/>
      <c r="AXE715" s="33"/>
      <c r="AXF715" s="33"/>
      <c r="AXG715" s="33"/>
      <c r="AXH715" s="33"/>
      <c r="AXI715" s="33"/>
      <c r="AXJ715" s="33"/>
      <c r="AXK715" s="33"/>
      <c r="AXL715" s="33"/>
      <c r="AXM715" s="33"/>
      <c r="AXN715" s="33"/>
      <c r="AXO715" s="33"/>
      <c r="AXP715" s="33"/>
      <c r="AXQ715" s="33"/>
      <c r="AXR715" s="33"/>
      <c r="AXS715" s="33"/>
      <c r="AXT715" s="33"/>
      <c r="AXU715" s="33"/>
      <c r="AXV715" s="33"/>
      <c r="AXW715" s="33"/>
      <c r="AXX715" s="33"/>
      <c r="AXY715" s="33"/>
      <c r="AXZ715" s="33"/>
      <c r="AYA715" s="33"/>
      <c r="AYB715" s="33"/>
      <c r="AYC715" s="33"/>
      <c r="AYD715" s="33"/>
      <c r="AYE715" s="33"/>
      <c r="AYF715" s="33"/>
      <c r="AYG715" s="33"/>
      <c r="AYH715" s="33"/>
      <c r="AYI715" s="33"/>
      <c r="AYJ715" s="33"/>
      <c r="AYK715" s="33"/>
      <c r="AYL715" s="33"/>
      <c r="AYM715" s="33"/>
      <c r="AYN715" s="33"/>
      <c r="AYO715" s="33"/>
      <c r="AYP715" s="33"/>
      <c r="AYQ715" s="33"/>
      <c r="AYR715" s="33"/>
      <c r="AYS715" s="33"/>
      <c r="AYT715" s="33"/>
      <c r="AYU715" s="33"/>
      <c r="AYV715" s="33"/>
      <c r="AYW715" s="33"/>
      <c r="AYX715" s="33"/>
      <c r="AYY715" s="33"/>
      <c r="AYZ715" s="33"/>
      <c r="AZA715" s="33"/>
      <c r="AZB715" s="33"/>
      <c r="AZC715" s="33"/>
      <c r="AZD715" s="33"/>
      <c r="AZE715" s="33"/>
      <c r="AZF715" s="33"/>
      <c r="AZG715" s="33"/>
      <c r="AZH715" s="33"/>
      <c r="AZI715" s="33"/>
      <c r="AZJ715" s="33"/>
      <c r="AZK715" s="33"/>
      <c r="AZL715" s="33"/>
      <c r="AZM715" s="33"/>
      <c r="AZN715" s="33"/>
      <c r="AZO715" s="33"/>
      <c r="AZP715" s="33"/>
      <c r="AZQ715" s="33"/>
      <c r="AZR715" s="33"/>
      <c r="AZS715" s="33"/>
      <c r="AZT715" s="33"/>
      <c r="AZU715" s="33"/>
      <c r="AZV715" s="33"/>
      <c r="AZW715" s="33"/>
      <c r="AZX715" s="33"/>
      <c r="AZY715" s="33"/>
      <c r="AZZ715" s="33"/>
      <c r="BAA715" s="33"/>
      <c r="BAB715" s="33"/>
      <c r="BAC715" s="33"/>
      <c r="BAD715" s="33"/>
      <c r="BAE715" s="33"/>
      <c r="BAF715" s="33"/>
      <c r="BAG715" s="33"/>
      <c r="BAH715" s="33"/>
      <c r="BAI715" s="33"/>
      <c r="BAJ715" s="33"/>
      <c r="BAK715" s="33"/>
      <c r="BAL715" s="33"/>
      <c r="BAM715" s="33"/>
      <c r="BAN715" s="33"/>
      <c r="BAO715" s="33"/>
      <c r="BAP715" s="33"/>
      <c r="BAQ715" s="33"/>
      <c r="BAR715" s="33"/>
      <c r="BAS715" s="33"/>
      <c r="BAT715" s="33"/>
      <c r="BAU715" s="33"/>
      <c r="BAV715" s="33"/>
      <c r="BAW715" s="33"/>
      <c r="BAX715" s="33"/>
      <c r="BAY715" s="33"/>
      <c r="BAZ715" s="33"/>
      <c r="BBA715" s="33"/>
      <c r="BBB715" s="33"/>
      <c r="BBC715" s="33"/>
      <c r="BBD715" s="33"/>
      <c r="BBE715" s="33"/>
      <c r="BBF715" s="33"/>
      <c r="BBG715" s="33"/>
      <c r="BBH715" s="33"/>
      <c r="BBI715" s="33"/>
      <c r="BBJ715" s="33"/>
      <c r="BBK715" s="33"/>
      <c r="BBL715" s="33"/>
      <c r="BBM715" s="33"/>
      <c r="BBN715" s="33"/>
      <c r="BBO715" s="33"/>
      <c r="BBP715" s="33"/>
      <c r="BBQ715" s="33"/>
      <c r="BBR715" s="33"/>
      <c r="BBS715" s="33"/>
      <c r="BBT715" s="33"/>
      <c r="BBU715" s="33"/>
      <c r="BBV715" s="33"/>
      <c r="BBW715" s="33"/>
      <c r="BBX715" s="33"/>
      <c r="BBY715" s="33"/>
      <c r="BBZ715" s="33"/>
      <c r="BCA715" s="33"/>
      <c r="BCB715" s="33"/>
      <c r="BCC715" s="33"/>
      <c r="BCD715" s="33"/>
      <c r="BCE715" s="33"/>
      <c r="BCF715" s="33"/>
      <c r="BCG715" s="33"/>
      <c r="BCH715" s="33"/>
      <c r="BCI715" s="33"/>
      <c r="BCJ715" s="33"/>
      <c r="BCK715" s="33"/>
      <c r="BCL715" s="33"/>
      <c r="BCM715" s="33"/>
      <c r="BCN715" s="33"/>
      <c r="BCO715" s="33"/>
      <c r="BCP715" s="33"/>
      <c r="BCQ715" s="33"/>
      <c r="BCR715" s="33"/>
      <c r="BCS715" s="33"/>
      <c r="BCT715" s="33"/>
      <c r="BCU715" s="33"/>
      <c r="BCV715" s="33"/>
      <c r="BCW715" s="33"/>
      <c r="BCX715" s="33"/>
      <c r="BCY715" s="33"/>
      <c r="BCZ715" s="33"/>
      <c r="BDA715" s="33"/>
      <c r="BDB715" s="33"/>
      <c r="BDC715" s="33"/>
      <c r="BDD715" s="33"/>
      <c r="BDE715" s="33"/>
      <c r="BDF715" s="33"/>
      <c r="BDG715" s="33"/>
      <c r="BDH715" s="33"/>
      <c r="BDI715" s="33"/>
      <c r="BDJ715" s="33"/>
      <c r="BDK715" s="33"/>
      <c r="BDL715" s="33"/>
      <c r="BDM715" s="33"/>
      <c r="BDN715" s="33"/>
      <c r="BDO715" s="33"/>
      <c r="BDP715" s="33"/>
      <c r="BDQ715" s="33"/>
      <c r="BDR715" s="33"/>
      <c r="BDS715" s="33"/>
      <c r="BDT715" s="33"/>
      <c r="BDU715" s="33"/>
      <c r="BDV715" s="33"/>
      <c r="BDW715" s="33"/>
      <c r="BDX715" s="33"/>
      <c r="BDY715" s="33"/>
      <c r="BDZ715" s="33"/>
      <c r="BEA715" s="33"/>
      <c r="BEB715" s="33"/>
      <c r="BEC715" s="33"/>
      <c r="BED715" s="33"/>
      <c r="BEE715" s="33"/>
      <c r="BEF715" s="33"/>
      <c r="BEG715" s="33"/>
      <c r="BEH715" s="33"/>
      <c r="BEI715" s="33"/>
      <c r="BEJ715" s="33"/>
      <c r="BEK715" s="33"/>
      <c r="BEL715" s="33"/>
      <c r="BEM715" s="33"/>
      <c r="BEN715" s="33"/>
      <c r="BEO715" s="33"/>
      <c r="BEP715" s="33"/>
      <c r="BEQ715" s="33"/>
      <c r="BER715" s="33"/>
      <c r="BES715" s="33"/>
      <c r="BET715" s="33"/>
      <c r="BEU715" s="33"/>
      <c r="BEV715" s="33"/>
      <c r="BEW715" s="33"/>
      <c r="BEX715" s="33"/>
      <c r="BEY715" s="33"/>
      <c r="BEZ715" s="33"/>
      <c r="BFA715" s="33"/>
      <c r="BFB715" s="33"/>
      <c r="BFC715" s="33"/>
      <c r="BFD715" s="33"/>
      <c r="BFE715" s="33"/>
      <c r="BFF715" s="33"/>
      <c r="BFG715" s="33"/>
      <c r="BFH715" s="33"/>
      <c r="BFI715" s="33"/>
      <c r="BFJ715" s="33"/>
      <c r="BFK715" s="33"/>
      <c r="BFL715" s="33"/>
      <c r="BFM715" s="33"/>
      <c r="BFN715" s="33"/>
      <c r="BFO715" s="33"/>
      <c r="BFP715" s="33"/>
      <c r="BFQ715" s="33"/>
      <c r="BFR715" s="33"/>
      <c r="BFS715" s="33"/>
      <c r="BFT715" s="33"/>
      <c r="BFU715" s="33"/>
      <c r="BFV715" s="33"/>
      <c r="BFW715" s="33"/>
      <c r="BFX715" s="33"/>
      <c r="BFY715" s="33"/>
      <c r="BFZ715" s="33"/>
      <c r="BGA715" s="33"/>
      <c r="BGB715" s="33"/>
      <c r="BGC715" s="33"/>
      <c r="BGD715" s="33"/>
      <c r="BGE715" s="33"/>
      <c r="BGF715" s="33"/>
      <c r="BGG715" s="33"/>
      <c r="BGH715" s="33"/>
      <c r="BGI715" s="33"/>
      <c r="BGJ715" s="33"/>
      <c r="BGK715" s="33"/>
      <c r="BGL715" s="33"/>
      <c r="BGM715" s="33"/>
      <c r="BGN715" s="33"/>
      <c r="BGO715" s="33"/>
      <c r="BGP715" s="33"/>
      <c r="BGQ715" s="33"/>
      <c r="BGR715" s="33"/>
      <c r="BGS715" s="33"/>
      <c r="BGT715" s="33"/>
      <c r="BGU715" s="33"/>
      <c r="BGV715" s="33"/>
      <c r="BGW715" s="33"/>
      <c r="BGX715" s="33"/>
      <c r="BGY715" s="33"/>
      <c r="BGZ715" s="33"/>
      <c r="BHA715" s="33"/>
      <c r="BHB715" s="33"/>
      <c r="BHC715" s="33"/>
      <c r="BHD715" s="33"/>
      <c r="BHE715" s="33"/>
      <c r="BHF715" s="33"/>
      <c r="BHG715" s="33"/>
      <c r="BHH715" s="33"/>
      <c r="BHI715" s="33"/>
      <c r="BHJ715" s="33"/>
      <c r="BHK715" s="33"/>
      <c r="BHL715" s="33"/>
      <c r="BHM715" s="33"/>
      <c r="BHN715" s="33"/>
      <c r="BHO715" s="33"/>
      <c r="BHP715" s="33"/>
      <c r="BHQ715" s="33"/>
      <c r="BHR715" s="33"/>
      <c r="BHS715" s="33"/>
      <c r="BHT715" s="33"/>
      <c r="BHU715" s="33"/>
      <c r="BHV715" s="33"/>
      <c r="BHW715" s="33"/>
      <c r="BHX715" s="33"/>
      <c r="BHY715" s="33"/>
      <c r="BHZ715" s="33"/>
      <c r="BIA715" s="33"/>
      <c r="BIB715" s="33"/>
      <c r="BIC715" s="33"/>
      <c r="BID715" s="33"/>
      <c r="BIE715" s="33"/>
      <c r="BIF715" s="33"/>
      <c r="BIG715" s="33"/>
      <c r="BIH715" s="33"/>
      <c r="BII715" s="33"/>
      <c r="BIJ715" s="33"/>
      <c r="BIK715" s="33"/>
      <c r="BIL715" s="33"/>
      <c r="BIM715" s="33"/>
      <c r="BIN715" s="33"/>
      <c r="BIO715" s="33"/>
      <c r="BIP715" s="33"/>
      <c r="BIQ715" s="33"/>
      <c r="BIR715" s="33"/>
      <c r="BIS715" s="33"/>
      <c r="BIT715" s="33"/>
      <c r="BIU715" s="33"/>
      <c r="BIV715" s="33"/>
      <c r="BIW715" s="33"/>
      <c r="BIX715" s="33"/>
      <c r="BIY715" s="33"/>
      <c r="BIZ715" s="33"/>
      <c r="BJA715" s="33"/>
      <c r="BJB715" s="33"/>
      <c r="BJC715" s="33"/>
      <c r="BJD715" s="33"/>
      <c r="BJE715" s="33"/>
      <c r="BJF715" s="33"/>
      <c r="BJG715" s="33"/>
      <c r="BJH715" s="33"/>
      <c r="BJI715" s="33"/>
      <c r="BJJ715" s="33"/>
      <c r="BJK715" s="33"/>
      <c r="BJL715" s="33"/>
      <c r="BJM715" s="33"/>
      <c r="BJN715" s="33"/>
      <c r="BJO715" s="33"/>
      <c r="BJP715" s="33"/>
      <c r="BJQ715" s="33"/>
      <c r="BJR715" s="33"/>
      <c r="BJS715" s="33"/>
      <c r="BJT715" s="33"/>
      <c r="BJU715" s="33"/>
      <c r="BJV715" s="33"/>
      <c r="BJW715" s="33"/>
      <c r="BJX715" s="33"/>
      <c r="BJY715" s="33"/>
      <c r="BJZ715" s="33"/>
      <c r="BKA715" s="33"/>
      <c r="BKB715" s="33"/>
      <c r="BKC715" s="33"/>
      <c r="BKD715" s="33"/>
      <c r="BKE715" s="33"/>
      <c r="BKF715" s="33"/>
      <c r="BKG715" s="33"/>
      <c r="BKH715" s="33"/>
      <c r="BKI715" s="33"/>
      <c r="BKJ715" s="33"/>
      <c r="BKK715" s="33"/>
      <c r="BKL715" s="33"/>
      <c r="BKM715" s="33"/>
      <c r="BKN715" s="33"/>
      <c r="BKO715" s="33"/>
      <c r="BKP715" s="33"/>
      <c r="BKQ715" s="33"/>
      <c r="BKR715" s="33"/>
      <c r="BKS715" s="33"/>
      <c r="BKT715" s="33"/>
      <c r="BKU715" s="33"/>
      <c r="BKV715" s="33"/>
      <c r="BKW715" s="33"/>
      <c r="BKX715" s="33"/>
      <c r="BKY715" s="33"/>
      <c r="BKZ715" s="33"/>
      <c r="BLA715" s="33"/>
      <c r="BLB715" s="33"/>
      <c r="BLC715" s="33"/>
      <c r="BLD715" s="33"/>
      <c r="BLE715" s="33"/>
      <c r="BLF715" s="33"/>
      <c r="BLG715" s="33"/>
      <c r="BLH715" s="33"/>
      <c r="BLI715" s="33"/>
      <c r="BLJ715" s="33"/>
      <c r="BLK715" s="33"/>
      <c r="BLL715" s="33"/>
      <c r="BLM715" s="33"/>
      <c r="BLN715" s="33"/>
      <c r="BLO715" s="33"/>
      <c r="BLP715" s="33"/>
      <c r="BLQ715" s="33"/>
      <c r="BLR715" s="33"/>
      <c r="BLS715" s="33"/>
      <c r="BLT715" s="33"/>
      <c r="BLU715" s="33"/>
      <c r="BLV715" s="33"/>
      <c r="BLW715" s="33"/>
      <c r="BLX715" s="33"/>
      <c r="BLY715" s="33"/>
      <c r="BLZ715" s="33"/>
      <c r="BMA715" s="33"/>
      <c r="BMB715" s="33"/>
      <c r="BMC715" s="33"/>
      <c r="BMD715" s="33"/>
      <c r="BME715" s="33"/>
      <c r="BMF715" s="33"/>
      <c r="BMG715" s="33"/>
      <c r="BMH715" s="33"/>
      <c r="BMI715" s="33"/>
      <c r="BMJ715" s="33"/>
      <c r="BMK715" s="33"/>
      <c r="BML715" s="33"/>
      <c r="BMM715" s="33"/>
      <c r="BMN715" s="33"/>
      <c r="BMO715" s="33"/>
      <c r="BMP715" s="33"/>
      <c r="BMQ715" s="33"/>
      <c r="BMR715" s="33"/>
      <c r="BMS715" s="33"/>
      <c r="BMT715" s="33"/>
      <c r="BMU715" s="33"/>
      <c r="BMV715" s="33"/>
      <c r="BMW715" s="33"/>
      <c r="BMX715" s="33"/>
      <c r="BMY715" s="33"/>
      <c r="BMZ715" s="33"/>
      <c r="BNA715" s="33"/>
      <c r="BNB715" s="33"/>
      <c r="BNC715" s="33"/>
      <c r="BND715" s="33"/>
      <c r="BNE715" s="33"/>
      <c r="BNF715" s="33"/>
      <c r="BNG715" s="33"/>
      <c r="BNH715" s="33"/>
      <c r="BNI715" s="33"/>
      <c r="BNJ715" s="33"/>
      <c r="BNK715" s="33"/>
      <c r="BNL715" s="33"/>
      <c r="BNM715" s="33"/>
      <c r="BNN715" s="33"/>
      <c r="BNO715" s="33"/>
      <c r="BNP715" s="33"/>
      <c r="BNQ715" s="33"/>
      <c r="BNR715" s="33"/>
      <c r="BNS715" s="33"/>
      <c r="BNT715" s="33"/>
      <c r="BNU715" s="33"/>
      <c r="BNV715" s="33"/>
      <c r="BNW715" s="33"/>
      <c r="BNX715" s="33"/>
      <c r="BNY715" s="33"/>
      <c r="BNZ715" s="33"/>
      <c r="BOA715" s="33"/>
      <c r="BOB715" s="33"/>
      <c r="BOC715" s="33"/>
      <c r="BOD715" s="33"/>
      <c r="BOE715" s="33"/>
      <c r="BOF715" s="33"/>
      <c r="BOG715" s="33"/>
      <c r="BOH715" s="33"/>
      <c r="BOI715" s="33"/>
      <c r="BOJ715" s="33"/>
      <c r="BOK715" s="33"/>
      <c r="BOL715" s="33"/>
      <c r="BOM715" s="33"/>
      <c r="BON715" s="33"/>
      <c r="BOO715" s="33"/>
      <c r="BOP715" s="33"/>
      <c r="BOQ715" s="33"/>
      <c r="BOR715" s="33"/>
      <c r="BOS715" s="33"/>
      <c r="BOT715" s="33"/>
      <c r="BOU715" s="33"/>
      <c r="BOV715" s="33"/>
      <c r="BOW715" s="33"/>
      <c r="BOX715" s="33"/>
      <c r="BOY715" s="33"/>
      <c r="BOZ715" s="33"/>
      <c r="BPA715" s="33"/>
      <c r="BPB715" s="33"/>
      <c r="BPC715" s="33"/>
      <c r="BPD715" s="33"/>
      <c r="BPE715" s="33"/>
      <c r="BPF715" s="33"/>
      <c r="BPG715" s="33"/>
      <c r="BPH715" s="33"/>
      <c r="BPI715" s="33"/>
      <c r="BPJ715" s="33"/>
      <c r="BPK715" s="33"/>
      <c r="BPL715" s="33"/>
      <c r="BPM715" s="33"/>
      <c r="BPN715" s="33"/>
      <c r="BPO715" s="33"/>
      <c r="BPP715" s="33"/>
      <c r="BPQ715" s="33"/>
      <c r="BPR715" s="33"/>
      <c r="BPS715" s="33"/>
      <c r="BPT715" s="33"/>
      <c r="BPU715" s="33"/>
      <c r="BPV715" s="33"/>
      <c r="BPW715" s="33"/>
      <c r="BPX715" s="33"/>
      <c r="BPY715" s="33"/>
      <c r="BPZ715" s="33"/>
      <c r="BQA715" s="33"/>
      <c r="BQB715" s="33"/>
      <c r="BQC715" s="33"/>
      <c r="BQD715" s="33"/>
      <c r="BQE715" s="33"/>
      <c r="BQF715" s="33"/>
      <c r="BQG715" s="33"/>
      <c r="BQH715" s="33"/>
      <c r="BQI715" s="33"/>
      <c r="BQJ715" s="33"/>
      <c r="BQK715" s="33"/>
      <c r="BQL715" s="33"/>
      <c r="BQM715" s="33"/>
      <c r="BQN715" s="33"/>
      <c r="BQO715" s="33"/>
      <c r="BQP715" s="33"/>
      <c r="BQQ715" s="33"/>
      <c r="BQR715" s="33"/>
      <c r="BQS715" s="33"/>
      <c r="BQT715" s="33"/>
      <c r="BQU715" s="33"/>
      <c r="BQV715" s="33"/>
      <c r="BQW715" s="33"/>
      <c r="BQX715" s="33"/>
      <c r="BQY715" s="33"/>
      <c r="BQZ715" s="33"/>
      <c r="BRA715" s="33"/>
      <c r="BRB715" s="33"/>
      <c r="BRC715" s="33"/>
      <c r="BRD715" s="33"/>
      <c r="BRE715" s="33"/>
      <c r="BRF715" s="33"/>
      <c r="BRG715" s="33"/>
      <c r="BRH715" s="33"/>
      <c r="BRI715" s="33"/>
      <c r="BRJ715" s="33"/>
      <c r="BRK715" s="33"/>
      <c r="BRL715" s="33"/>
      <c r="BRM715" s="33"/>
      <c r="BRN715" s="33"/>
      <c r="BRO715" s="33"/>
      <c r="BRP715" s="33"/>
      <c r="BRQ715" s="33"/>
      <c r="BRR715" s="33"/>
      <c r="BRS715" s="33"/>
      <c r="BRT715" s="33"/>
      <c r="BRU715" s="33"/>
      <c r="BRV715" s="33"/>
      <c r="BRW715" s="33"/>
      <c r="BRX715" s="33"/>
      <c r="BRY715" s="33"/>
      <c r="BRZ715" s="33"/>
      <c r="BSA715" s="33"/>
      <c r="BSB715" s="33"/>
      <c r="BSC715" s="33"/>
      <c r="BSD715" s="33"/>
      <c r="BSE715" s="33"/>
      <c r="BSF715" s="33"/>
      <c r="BSG715" s="33"/>
      <c r="BSH715" s="33"/>
      <c r="BSI715" s="33"/>
      <c r="BSJ715" s="33"/>
      <c r="BSK715" s="33"/>
      <c r="BSL715" s="33"/>
      <c r="BSM715" s="33"/>
      <c r="BSN715" s="33"/>
      <c r="BSO715" s="33"/>
      <c r="BSP715" s="33"/>
      <c r="BSQ715" s="33"/>
      <c r="BSR715" s="33"/>
      <c r="BSS715" s="33"/>
      <c r="BST715" s="33"/>
      <c r="BSU715" s="33"/>
      <c r="BSV715" s="33"/>
      <c r="BSW715" s="33"/>
      <c r="BSX715" s="33"/>
      <c r="BSY715" s="33"/>
      <c r="BSZ715" s="33"/>
      <c r="BTA715" s="33"/>
      <c r="BTB715" s="33"/>
      <c r="BTC715" s="33"/>
      <c r="BTD715" s="33"/>
      <c r="BTE715" s="33"/>
      <c r="BTF715" s="33"/>
      <c r="BTG715" s="33"/>
      <c r="BTH715" s="33"/>
      <c r="BTI715" s="33"/>
      <c r="BTJ715" s="33"/>
      <c r="BTK715" s="33"/>
      <c r="BTL715" s="33"/>
      <c r="BTM715" s="33"/>
      <c r="BTN715" s="33"/>
      <c r="BTO715" s="33"/>
      <c r="BTP715" s="33"/>
      <c r="BTQ715" s="33"/>
      <c r="BTR715" s="33"/>
      <c r="BTS715" s="33"/>
      <c r="BTT715" s="33"/>
      <c r="BTU715" s="33"/>
      <c r="BTV715" s="33"/>
      <c r="BTW715" s="33"/>
      <c r="BTX715" s="33"/>
      <c r="BTY715" s="33"/>
      <c r="BTZ715" s="33"/>
      <c r="BUA715" s="33"/>
      <c r="BUB715" s="33"/>
      <c r="BUC715" s="33"/>
      <c r="BUD715" s="33"/>
      <c r="BUE715" s="33"/>
      <c r="BUF715" s="33"/>
      <c r="BUG715" s="33"/>
      <c r="BUH715" s="33"/>
      <c r="BUI715" s="33"/>
      <c r="BUJ715" s="33"/>
      <c r="BUK715" s="33"/>
      <c r="BUL715" s="33"/>
      <c r="BUM715" s="33"/>
      <c r="BUN715" s="33"/>
      <c r="BUO715" s="33"/>
      <c r="BUP715" s="33"/>
      <c r="BUQ715" s="33"/>
      <c r="BUR715" s="33"/>
      <c r="BUS715" s="33"/>
      <c r="BUT715" s="33"/>
      <c r="BUU715" s="33"/>
      <c r="BUV715" s="33"/>
      <c r="BUW715" s="33"/>
      <c r="BUX715" s="33"/>
      <c r="BUY715" s="33"/>
      <c r="BUZ715" s="33"/>
      <c r="BVA715" s="33"/>
      <c r="BVB715" s="33"/>
      <c r="BVC715" s="33"/>
      <c r="BVD715" s="33"/>
      <c r="BVE715" s="33"/>
      <c r="BVF715" s="33"/>
      <c r="BVG715" s="33"/>
      <c r="BVH715" s="33"/>
      <c r="BVI715" s="33"/>
      <c r="BVJ715" s="33"/>
      <c r="BVK715" s="33"/>
      <c r="BVL715" s="33"/>
      <c r="BVM715" s="33"/>
      <c r="BVN715" s="33"/>
      <c r="BVO715" s="33"/>
      <c r="BVP715" s="33"/>
      <c r="BVQ715" s="33"/>
      <c r="BVR715" s="33"/>
      <c r="BVS715" s="33"/>
      <c r="BVT715" s="33"/>
      <c r="BVU715" s="33"/>
      <c r="BVV715" s="33"/>
      <c r="BVW715" s="33"/>
      <c r="BVX715" s="33"/>
      <c r="BVY715" s="33"/>
      <c r="BVZ715" s="33"/>
      <c r="BWA715" s="33"/>
      <c r="BWB715" s="33"/>
      <c r="BWC715" s="33"/>
      <c r="BWD715" s="33"/>
      <c r="BWE715" s="33"/>
      <c r="BWF715" s="33"/>
      <c r="BWG715" s="33"/>
      <c r="BWH715" s="33"/>
      <c r="BWI715" s="33"/>
      <c r="BWJ715" s="33"/>
      <c r="BWK715" s="33"/>
      <c r="BWL715" s="33"/>
      <c r="BWM715" s="33"/>
      <c r="BWN715" s="33"/>
      <c r="BWO715" s="33"/>
      <c r="BWP715" s="33"/>
      <c r="BWQ715" s="33"/>
      <c r="BWR715" s="33"/>
      <c r="BWS715" s="33"/>
      <c r="BWT715" s="33"/>
      <c r="BWU715" s="33"/>
      <c r="BWV715" s="33"/>
      <c r="BWW715" s="33"/>
      <c r="BWX715" s="33"/>
      <c r="BWY715" s="33"/>
      <c r="BWZ715" s="33"/>
      <c r="BXA715" s="33"/>
      <c r="BXB715" s="33"/>
      <c r="BXC715" s="33"/>
      <c r="BXD715" s="33"/>
      <c r="BXE715" s="33"/>
      <c r="BXF715" s="33"/>
      <c r="BXG715" s="33"/>
      <c r="BXH715" s="33"/>
      <c r="BXI715" s="33"/>
      <c r="BXJ715" s="33"/>
      <c r="BXK715" s="33"/>
      <c r="BXL715" s="33"/>
      <c r="BXM715" s="33"/>
      <c r="BXN715" s="33"/>
      <c r="BXO715" s="33"/>
      <c r="BXP715" s="33"/>
      <c r="BXQ715" s="33"/>
      <c r="BXR715" s="33"/>
      <c r="BXS715" s="33"/>
      <c r="BXT715" s="33"/>
      <c r="BXU715" s="33"/>
      <c r="BXV715" s="33"/>
      <c r="BXW715" s="33"/>
      <c r="BXX715" s="33"/>
      <c r="BXY715" s="33"/>
      <c r="BXZ715" s="33"/>
      <c r="BYA715" s="33"/>
      <c r="BYB715" s="33"/>
      <c r="BYC715" s="33"/>
      <c r="BYD715" s="33"/>
      <c r="BYE715" s="33"/>
      <c r="BYF715" s="33"/>
      <c r="BYG715" s="33"/>
      <c r="BYH715" s="33"/>
      <c r="BYI715" s="33"/>
      <c r="BYJ715" s="33"/>
      <c r="BYK715" s="33"/>
      <c r="BYL715" s="33"/>
      <c r="BYM715" s="33"/>
      <c r="BYN715" s="33"/>
      <c r="BYO715" s="33"/>
      <c r="BYP715" s="33"/>
      <c r="BYQ715" s="33"/>
      <c r="BYR715" s="33"/>
      <c r="BYS715" s="33"/>
      <c r="BYT715" s="33"/>
      <c r="BYU715" s="33"/>
      <c r="BYV715" s="33"/>
      <c r="BYW715" s="33"/>
      <c r="BYX715" s="33"/>
      <c r="BYY715" s="33"/>
      <c r="BYZ715" s="33"/>
      <c r="BZA715" s="33"/>
      <c r="BZB715" s="33"/>
      <c r="BZC715" s="33"/>
      <c r="BZD715" s="33"/>
      <c r="BZE715" s="33"/>
      <c r="BZF715" s="33"/>
      <c r="BZG715" s="33"/>
      <c r="BZH715" s="33"/>
      <c r="BZI715" s="33"/>
      <c r="BZJ715" s="33"/>
      <c r="BZK715" s="33"/>
      <c r="BZL715" s="33"/>
      <c r="BZM715" s="33"/>
      <c r="BZN715" s="33"/>
      <c r="BZO715" s="33"/>
      <c r="BZP715" s="33"/>
      <c r="BZQ715" s="33"/>
      <c r="BZR715" s="33"/>
      <c r="BZS715" s="33"/>
      <c r="BZT715" s="33"/>
      <c r="BZU715" s="33"/>
      <c r="BZV715" s="33"/>
      <c r="BZW715" s="33"/>
      <c r="BZX715" s="33"/>
      <c r="BZY715" s="33"/>
      <c r="BZZ715" s="33"/>
      <c r="CAA715" s="33"/>
      <c r="CAB715" s="33"/>
      <c r="CAC715" s="33"/>
      <c r="CAD715" s="33"/>
      <c r="CAE715" s="33"/>
      <c r="CAF715" s="33"/>
      <c r="CAG715" s="33"/>
      <c r="CAH715" s="33"/>
      <c r="CAI715" s="33"/>
      <c r="CAJ715" s="33"/>
      <c r="CAK715" s="33"/>
      <c r="CAL715" s="33"/>
      <c r="CAM715" s="33"/>
      <c r="CAN715" s="33"/>
      <c r="CAO715" s="33"/>
      <c r="CAP715" s="33"/>
      <c r="CAQ715" s="33"/>
      <c r="CAR715" s="33"/>
      <c r="CAS715" s="33"/>
      <c r="CAT715" s="33"/>
      <c r="CAU715" s="33"/>
      <c r="CAV715" s="33"/>
      <c r="CAW715" s="33"/>
      <c r="CAX715" s="33"/>
      <c r="CAY715" s="33"/>
      <c r="CAZ715" s="33"/>
      <c r="CBA715" s="33"/>
      <c r="CBB715" s="33"/>
      <c r="CBC715" s="33"/>
      <c r="CBD715" s="33"/>
      <c r="CBE715" s="33"/>
      <c r="CBF715" s="33"/>
      <c r="CBG715" s="33"/>
      <c r="CBH715" s="33"/>
      <c r="CBI715" s="33"/>
      <c r="CBJ715" s="33"/>
      <c r="CBK715" s="33"/>
      <c r="CBL715" s="33"/>
      <c r="CBM715" s="33"/>
      <c r="CBN715" s="33"/>
      <c r="CBO715" s="33"/>
      <c r="CBP715" s="33"/>
      <c r="CBQ715" s="33"/>
      <c r="CBR715" s="33"/>
      <c r="CBS715" s="33"/>
      <c r="CBT715" s="33"/>
      <c r="CBU715" s="33"/>
      <c r="CBV715" s="33"/>
      <c r="CBW715" s="33"/>
      <c r="CBX715" s="33"/>
      <c r="CBY715" s="33"/>
      <c r="CBZ715" s="33"/>
      <c r="CCA715" s="33"/>
      <c r="CCB715" s="33"/>
      <c r="CCC715" s="33"/>
      <c r="CCD715" s="33"/>
      <c r="CCE715" s="33"/>
      <c r="CCF715" s="33"/>
      <c r="CCG715" s="33"/>
      <c r="CCH715" s="33"/>
      <c r="CCI715" s="33"/>
      <c r="CCJ715" s="33"/>
      <c r="CCK715" s="33"/>
      <c r="CCL715" s="33"/>
      <c r="CCM715" s="33"/>
      <c r="CCN715" s="33"/>
      <c r="CCO715" s="33"/>
      <c r="CCP715" s="33"/>
      <c r="CCQ715" s="33"/>
      <c r="CCR715" s="33"/>
      <c r="CCS715" s="33"/>
      <c r="CCT715" s="33"/>
      <c r="CCU715" s="33"/>
      <c r="CCV715" s="33"/>
      <c r="CCW715" s="33"/>
      <c r="CCX715" s="33"/>
      <c r="CCY715" s="33"/>
      <c r="CCZ715" s="33"/>
      <c r="CDA715" s="33"/>
      <c r="CDB715" s="33"/>
      <c r="CDC715" s="33"/>
      <c r="CDD715" s="33"/>
      <c r="CDE715" s="33"/>
      <c r="CDF715" s="33"/>
      <c r="CDG715" s="33"/>
      <c r="CDH715" s="33"/>
      <c r="CDI715" s="33"/>
      <c r="CDJ715" s="33"/>
      <c r="CDK715" s="33"/>
      <c r="CDL715" s="33"/>
      <c r="CDM715" s="33"/>
      <c r="CDN715" s="33"/>
      <c r="CDO715" s="33"/>
      <c r="CDP715" s="33"/>
      <c r="CDQ715" s="33"/>
      <c r="CDR715" s="33"/>
      <c r="CDS715" s="33"/>
      <c r="CDT715" s="33"/>
      <c r="CDU715" s="33"/>
      <c r="CDV715" s="33"/>
      <c r="CDW715" s="33"/>
      <c r="CDX715" s="33"/>
      <c r="CDY715" s="33"/>
      <c r="CDZ715" s="33"/>
      <c r="CEA715" s="33"/>
      <c r="CEB715" s="33"/>
      <c r="CEC715" s="33"/>
      <c r="CED715" s="33"/>
      <c r="CEE715" s="33"/>
      <c r="CEF715" s="33"/>
      <c r="CEG715" s="33"/>
      <c r="CEH715" s="33"/>
      <c r="CEI715" s="33"/>
      <c r="CEJ715" s="33"/>
      <c r="CEK715" s="33"/>
      <c r="CEL715" s="33"/>
      <c r="CEM715" s="33"/>
      <c r="CEN715" s="33"/>
      <c r="CEO715" s="33"/>
      <c r="CEP715" s="33"/>
      <c r="CEQ715" s="33"/>
      <c r="CER715" s="33"/>
      <c r="CES715" s="33"/>
      <c r="CET715" s="33"/>
      <c r="CEU715" s="33"/>
      <c r="CEV715" s="33"/>
      <c r="CEW715" s="33"/>
      <c r="CEX715" s="33"/>
      <c r="CEY715" s="33"/>
      <c r="CEZ715" s="33"/>
      <c r="CFA715" s="33"/>
      <c r="CFB715" s="33"/>
      <c r="CFC715" s="33"/>
      <c r="CFD715" s="33"/>
      <c r="CFE715" s="33"/>
      <c r="CFF715" s="33"/>
      <c r="CFG715" s="33"/>
      <c r="CFH715" s="33"/>
      <c r="CFI715" s="33"/>
      <c r="CFJ715" s="33"/>
      <c r="CFK715" s="33"/>
      <c r="CFL715" s="33"/>
      <c r="CFM715" s="33"/>
      <c r="CFN715" s="33"/>
      <c r="CFO715" s="33"/>
      <c r="CFP715" s="33"/>
      <c r="CFQ715" s="33"/>
      <c r="CFR715" s="33"/>
      <c r="CFS715" s="33"/>
      <c r="CFT715" s="33"/>
      <c r="CFU715" s="33"/>
      <c r="CFV715" s="33"/>
      <c r="CFW715" s="33"/>
      <c r="CFX715" s="33"/>
      <c r="CFY715" s="33"/>
      <c r="CFZ715" s="33"/>
      <c r="CGA715" s="33"/>
      <c r="CGB715" s="33"/>
      <c r="CGC715" s="33"/>
      <c r="CGD715" s="33"/>
      <c r="CGE715" s="33"/>
      <c r="CGF715" s="33"/>
      <c r="CGG715" s="33"/>
      <c r="CGH715" s="33"/>
      <c r="CGI715" s="33"/>
      <c r="CGJ715" s="33"/>
      <c r="CGK715" s="33"/>
      <c r="CGL715" s="33"/>
      <c r="CGM715" s="33"/>
      <c r="CGN715" s="33"/>
      <c r="CGO715" s="33"/>
      <c r="CGP715" s="33"/>
      <c r="CGQ715" s="33"/>
      <c r="CGR715" s="33"/>
      <c r="CGS715" s="33"/>
      <c r="CGT715" s="33"/>
      <c r="CGU715" s="33"/>
      <c r="CGV715" s="33"/>
      <c r="CGW715" s="33"/>
      <c r="CGX715" s="33"/>
      <c r="CGY715" s="33"/>
      <c r="CGZ715" s="33"/>
      <c r="CHA715" s="33"/>
      <c r="CHB715" s="33"/>
      <c r="CHC715" s="33"/>
      <c r="CHD715" s="33"/>
      <c r="CHE715" s="33"/>
      <c r="CHF715" s="33"/>
      <c r="CHG715" s="33"/>
      <c r="CHH715" s="33"/>
      <c r="CHI715" s="33"/>
      <c r="CHJ715" s="33"/>
      <c r="CHK715" s="33"/>
      <c r="CHL715" s="33"/>
      <c r="CHM715" s="33"/>
      <c r="CHN715" s="33"/>
      <c r="CHO715" s="33"/>
      <c r="CHP715" s="33"/>
      <c r="CHQ715" s="33"/>
      <c r="CHR715" s="33"/>
      <c r="CHS715" s="33"/>
      <c r="CHT715" s="33"/>
      <c r="CHU715" s="33"/>
      <c r="CHV715" s="33"/>
      <c r="CHW715" s="33"/>
      <c r="CHX715" s="33"/>
      <c r="CHY715" s="33"/>
      <c r="CHZ715" s="33"/>
      <c r="CIA715" s="33"/>
      <c r="CIB715" s="33"/>
      <c r="CIC715" s="33"/>
      <c r="CID715" s="33"/>
      <c r="CIE715" s="33"/>
      <c r="CIF715" s="33"/>
      <c r="CIG715" s="33"/>
      <c r="CIH715" s="33"/>
      <c r="CII715" s="33"/>
      <c r="CIJ715" s="33"/>
      <c r="CIK715" s="33"/>
      <c r="CIL715" s="33"/>
      <c r="CIM715" s="33"/>
      <c r="CIN715" s="33"/>
      <c r="CIO715" s="33"/>
      <c r="CIP715" s="33"/>
      <c r="CIQ715" s="33"/>
      <c r="CIR715" s="33"/>
      <c r="CIS715" s="33"/>
      <c r="CIT715" s="33"/>
      <c r="CIU715" s="33"/>
      <c r="CIV715" s="33"/>
      <c r="CIW715" s="33"/>
      <c r="CIX715" s="33"/>
      <c r="CIY715" s="33"/>
      <c r="CIZ715" s="33"/>
      <c r="CJA715" s="33"/>
      <c r="CJB715" s="33"/>
      <c r="CJC715" s="33"/>
      <c r="CJD715" s="33"/>
      <c r="CJE715" s="33"/>
      <c r="CJF715" s="33"/>
      <c r="CJG715" s="33"/>
      <c r="CJH715" s="33"/>
      <c r="CJI715" s="33"/>
      <c r="CJJ715" s="33"/>
      <c r="CJK715" s="33"/>
      <c r="CJL715" s="33"/>
      <c r="CJM715" s="33"/>
      <c r="CJN715" s="33"/>
      <c r="CJO715" s="33"/>
      <c r="CJP715" s="33"/>
      <c r="CJQ715" s="33"/>
      <c r="CJR715" s="33"/>
      <c r="CJS715" s="33"/>
      <c r="CJT715" s="33"/>
      <c r="CJU715" s="33"/>
      <c r="CJV715" s="33"/>
      <c r="CJW715" s="33"/>
      <c r="CJX715" s="33"/>
      <c r="CJY715" s="33"/>
      <c r="CJZ715" s="33"/>
      <c r="CKA715" s="33"/>
      <c r="CKB715" s="33"/>
      <c r="CKC715" s="33"/>
      <c r="CKD715" s="33"/>
      <c r="CKE715" s="33"/>
      <c r="CKF715" s="33"/>
      <c r="CKG715" s="33"/>
      <c r="CKH715" s="33"/>
      <c r="CKI715" s="33"/>
      <c r="CKJ715" s="33"/>
      <c r="CKK715" s="33"/>
      <c r="CKL715" s="33"/>
      <c r="CKM715" s="33"/>
      <c r="CKN715" s="33"/>
      <c r="CKO715" s="33"/>
      <c r="CKP715" s="33"/>
      <c r="CKQ715" s="33"/>
      <c r="CKR715" s="33"/>
      <c r="CKS715" s="33"/>
      <c r="CKT715" s="33"/>
      <c r="CKU715" s="33"/>
      <c r="CKV715" s="33"/>
      <c r="CKW715" s="33"/>
      <c r="CKX715" s="33"/>
      <c r="CKY715" s="33"/>
      <c r="CKZ715" s="33"/>
      <c r="CLA715" s="33"/>
      <c r="CLB715" s="33"/>
      <c r="CLC715" s="33"/>
      <c r="CLD715" s="33"/>
      <c r="CLE715" s="33"/>
      <c r="CLF715" s="33"/>
      <c r="CLG715" s="33"/>
      <c r="CLH715" s="33"/>
      <c r="CLI715" s="33"/>
      <c r="CLJ715" s="33"/>
      <c r="CLK715" s="33"/>
      <c r="CLL715" s="33"/>
      <c r="CLM715" s="33"/>
      <c r="CLN715" s="33"/>
      <c r="CLO715" s="33"/>
      <c r="CLP715" s="33"/>
      <c r="CLQ715" s="33"/>
      <c r="CLR715" s="33"/>
      <c r="CLS715" s="33"/>
      <c r="CLT715" s="33"/>
      <c r="CLU715" s="33"/>
      <c r="CLV715" s="33"/>
      <c r="CLW715" s="33"/>
      <c r="CLX715" s="33"/>
      <c r="CLY715" s="33"/>
      <c r="CLZ715" s="33"/>
      <c r="CMA715" s="33"/>
      <c r="CMB715" s="33"/>
      <c r="CMC715" s="33"/>
      <c r="CMD715" s="33"/>
      <c r="CME715" s="33"/>
      <c r="CMF715" s="33"/>
      <c r="CMG715" s="33"/>
      <c r="CMH715" s="33"/>
      <c r="CMI715" s="33"/>
      <c r="CMJ715" s="33"/>
      <c r="CMK715" s="33"/>
      <c r="CML715" s="33"/>
      <c r="CMM715" s="33"/>
      <c r="CMN715" s="33"/>
      <c r="CMO715" s="33"/>
      <c r="CMP715" s="33"/>
      <c r="CMQ715" s="33"/>
      <c r="CMR715" s="33"/>
      <c r="CMS715" s="33"/>
      <c r="CMT715" s="33"/>
      <c r="CMU715" s="33"/>
      <c r="CMV715" s="33"/>
      <c r="CMW715" s="33"/>
      <c r="CMX715" s="33"/>
      <c r="CMY715" s="33"/>
      <c r="CMZ715" s="33"/>
      <c r="CNA715" s="33"/>
      <c r="CNB715" s="33"/>
      <c r="CNC715" s="33"/>
      <c r="CND715" s="33"/>
      <c r="CNE715" s="33"/>
      <c r="CNF715" s="33"/>
      <c r="CNG715" s="33"/>
      <c r="CNH715" s="33"/>
      <c r="CNI715" s="33"/>
      <c r="CNJ715" s="33"/>
      <c r="CNK715" s="33"/>
      <c r="CNL715" s="33"/>
      <c r="CNM715" s="33"/>
      <c r="CNN715" s="33"/>
      <c r="CNO715" s="33"/>
      <c r="CNP715" s="33"/>
      <c r="CNQ715" s="33"/>
      <c r="CNR715" s="33"/>
      <c r="CNS715" s="33"/>
      <c r="CNT715" s="33"/>
      <c r="CNU715" s="33"/>
      <c r="CNV715" s="33"/>
      <c r="CNW715" s="33"/>
      <c r="CNX715" s="33"/>
      <c r="CNY715" s="33"/>
      <c r="CNZ715" s="33"/>
      <c r="COA715" s="33"/>
      <c r="COB715" s="33"/>
      <c r="COC715" s="33"/>
      <c r="COD715" s="33"/>
      <c r="COE715" s="33"/>
      <c r="COF715" s="33"/>
      <c r="COG715" s="33"/>
      <c r="COH715" s="33"/>
      <c r="COI715" s="33"/>
      <c r="COJ715" s="33"/>
      <c r="COK715" s="33"/>
      <c r="COL715" s="33"/>
      <c r="COM715" s="33"/>
      <c r="CON715" s="33"/>
      <c r="COO715" s="33"/>
      <c r="COP715" s="33"/>
      <c r="COQ715" s="33"/>
      <c r="COR715" s="33"/>
      <c r="COS715" s="33"/>
      <c r="COT715" s="33"/>
      <c r="COU715" s="33"/>
      <c r="COV715" s="33"/>
      <c r="COW715" s="33"/>
      <c r="COX715" s="33"/>
      <c r="COY715" s="33"/>
      <c r="COZ715" s="33"/>
      <c r="CPA715" s="33"/>
      <c r="CPB715" s="33"/>
      <c r="CPC715" s="33"/>
      <c r="CPD715" s="33"/>
      <c r="CPE715" s="33"/>
      <c r="CPF715" s="33"/>
      <c r="CPG715" s="33"/>
      <c r="CPH715" s="33"/>
      <c r="CPI715" s="33"/>
      <c r="CPJ715" s="33"/>
      <c r="CPK715" s="33"/>
      <c r="CPL715" s="33"/>
      <c r="CPM715" s="33"/>
      <c r="CPN715" s="33"/>
      <c r="CPO715" s="33"/>
      <c r="CPP715" s="33"/>
      <c r="CPQ715" s="33"/>
      <c r="CPR715" s="33"/>
      <c r="CPS715" s="33"/>
      <c r="CPT715" s="33"/>
      <c r="CPU715" s="33"/>
      <c r="CPV715" s="33"/>
      <c r="CPW715" s="33"/>
      <c r="CPX715" s="33"/>
      <c r="CPY715" s="33"/>
      <c r="CPZ715" s="33"/>
      <c r="CQA715" s="33"/>
      <c r="CQB715" s="33"/>
      <c r="CQC715" s="33"/>
      <c r="CQD715" s="33"/>
      <c r="CQE715" s="33"/>
      <c r="CQF715" s="33"/>
      <c r="CQG715" s="33"/>
      <c r="CQH715" s="33"/>
      <c r="CQI715" s="33"/>
      <c r="CQJ715" s="33"/>
      <c r="CQK715" s="33"/>
      <c r="CQL715" s="33"/>
      <c r="CQM715" s="33"/>
      <c r="CQN715" s="33"/>
      <c r="CQO715" s="33"/>
      <c r="CQP715" s="33"/>
      <c r="CQQ715" s="33"/>
      <c r="CQR715" s="33"/>
      <c r="CQS715" s="33"/>
      <c r="CQT715" s="33"/>
      <c r="CQU715" s="33"/>
      <c r="CQV715" s="33"/>
      <c r="CQW715" s="33"/>
      <c r="CQX715" s="33"/>
      <c r="CQY715" s="33"/>
      <c r="CQZ715" s="33"/>
      <c r="CRA715" s="33"/>
      <c r="CRB715" s="33"/>
      <c r="CRC715" s="33"/>
      <c r="CRD715" s="33"/>
      <c r="CRE715" s="33"/>
      <c r="CRF715" s="33"/>
      <c r="CRG715" s="33"/>
      <c r="CRH715" s="33"/>
      <c r="CRI715" s="33"/>
      <c r="CRJ715" s="33"/>
      <c r="CRK715" s="33"/>
      <c r="CRL715" s="33"/>
      <c r="CRM715" s="33"/>
      <c r="CRN715" s="33"/>
      <c r="CRO715" s="33"/>
      <c r="CRP715" s="33"/>
      <c r="CRQ715" s="33"/>
      <c r="CRR715" s="33"/>
      <c r="CRS715" s="33"/>
      <c r="CRT715" s="33"/>
      <c r="CRU715" s="33"/>
      <c r="CRV715" s="33"/>
      <c r="CRW715" s="33"/>
      <c r="CRX715" s="33"/>
      <c r="CRY715" s="33"/>
      <c r="CRZ715" s="33"/>
      <c r="CSA715" s="33"/>
      <c r="CSB715" s="33"/>
      <c r="CSC715" s="33"/>
      <c r="CSD715" s="33"/>
      <c r="CSE715" s="33"/>
      <c r="CSF715" s="33"/>
      <c r="CSG715" s="33"/>
      <c r="CSH715" s="33"/>
      <c r="CSI715" s="33"/>
      <c r="CSJ715" s="33"/>
      <c r="CSK715" s="33"/>
      <c r="CSL715" s="33"/>
      <c r="CSM715" s="33"/>
      <c r="CSN715" s="33"/>
      <c r="CSO715" s="33"/>
      <c r="CSP715" s="33"/>
      <c r="CSQ715" s="33"/>
      <c r="CSR715" s="33"/>
      <c r="CSS715" s="33"/>
      <c r="CST715" s="33"/>
      <c r="CSU715" s="33"/>
      <c r="CSV715" s="33"/>
      <c r="CSW715" s="33"/>
      <c r="CSX715" s="33"/>
      <c r="CSY715" s="33"/>
      <c r="CSZ715" s="33"/>
      <c r="CTA715" s="33"/>
      <c r="CTB715" s="33"/>
      <c r="CTC715" s="33"/>
      <c r="CTD715" s="33"/>
      <c r="CTE715" s="33"/>
      <c r="CTF715" s="33"/>
      <c r="CTG715" s="33"/>
      <c r="CTH715" s="33"/>
      <c r="CTI715" s="33"/>
      <c r="CTJ715" s="33"/>
      <c r="CTK715" s="33"/>
      <c r="CTL715" s="33"/>
      <c r="CTM715" s="33"/>
      <c r="CTN715" s="33"/>
      <c r="CTO715" s="33"/>
      <c r="CTP715" s="33"/>
      <c r="CTQ715" s="33"/>
      <c r="CTR715" s="33"/>
      <c r="CTS715" s="33"/>
      <c r="CTT715" s="33"/>
      <c r="CTU715" s="33"/>
      <c r="CTV715" s="33"/>
      <c r="CTW715" s="33"/>
      <c r="CTX715" s="33"/>
      <c r="CTY715" s="33"/>
      <c r="CTZ715" s="33"/>
      <c r="CUA715" s="33"/>
      <c r="CUB715" s="33"/>
      <c r="CUC715" s="33"/>
      <c r="CUD715" s="33"/>
      <c r="CUE715" s="33"/>
      <c r="CUF715" s="33"/>
      <c r="CUG715" s="33"/>
      <c r="CUH715" s="33"/>
      <c r="CUI715" s="33"/>
      <c r="CUJ715" s="33"/>
      <c r="CUK715" s="33"/>
      <c r="CUL715" s="33"/>
      <c r="CUM715" s="33"/>
      <c r="CUN715" s="33"/>
      <c r="CUO715" s="33"/>
      <c r="CUP715" s="33"/>
      <c r="CUQ715" s="33"/>
      <c r="CUR715" s="33"/>
      <c r="CUS715" s="33"/>
      <c r="CUT715" s="33"/>
      <c r="CUU715" s="33"/>
      <c r="CUV715" s="33"/>
      <c r="CUW715" s="33"/>
      <c r="CUX715" s="33"/>
      <c r="CUY715" s="33"/>
      <c r="CUZ715" s="33"/>
      <c r="CVA715" s="33"/>
      <c r="CVB715" s="33"/>
      <c r="CVC715" s="33"/>
      <c r="CVD715" s="33"/>
      <c r="CVE715" s="33"/>
      <c r="CVF715" s="33"/>
      <c r="CVG715" s="33"/>
      <c r="CVH715" s="33"/>
      <c r="CVI715" s="33"/>
      <c r="CVJ715" s="33"/>
      <c r="CVK715" s="33"/>
      <c r="CVL715" s="33"/>
      <c r="CVM715" s="33"/>
      <c r="CVN715" s="33"/>
      <c r="CVO715" s="33"/>
      <c r="CVP715" s="33"/>
      <c r="CVQ715" s="33"/>
      <c r="CVR715" s="33"/>
      <c r="CVS715" s="33"/>
      <c r="CVT715" s="33"/>
      <c r="CVU715" s="33"/>
      <c r="CVV715" s="33"/>
      <c r="CVW715" s="33"/>
      <c r="CVX715" s="33"/>
      <c r="CVY715" s="33"/>
      <c r="CVZ715" s="33"/>
      <c r="CWA715" s="33"/>
      <c r="CWB715" s="33"/>
      <c r="CWC715" s="33"/>
      <c r="CWD715" s="33"/>
      <c r="CWE715" s="33"/>
      <c r="CWF715" s="33"/>
      <c r="CWG715" s="33"/>
      <c r="CWH715" s="33"/>
      <c r="CWI715" s="33"/>
      <c r="CWJ715" s="33"/>
      <c r="CWK715" s="33"/>
      <c r="CWL715" s="33"/>
      <c r="CWM715" s="33"/>
      <c r="CWN715" s="33"/>
      <c r="CWO715" s="33"/>
      <c r="CWP715" s="33"/>
      <c r="CWQ715" s="33"/>
      <c r="CWR715" s="33"/>
      <c r="CWS715" s="33"/>
      <c r="CWT715" s="33"/>
      <c r="CWU715" s="33"/>
      <c r="CWV715" s="33"/>
      <c r="CWW715" s="33"/>
      <c r="CWX715" s="33"/>
      <c r="CWY715" s="33"/>
      <c r="CWZ715" s="33"/>
      <c r="CXA715" s="33"/>
      <c r="CXB715" s="33"/>
      <c r="CXC715" s="33"/>
      <c r="CXD715" s="33"/>
      <c r="CXE715" s="33"/>
      <c r="CXF715" s="33"/>
      <c r="CXG715" s="33"/>
      <c r="CXH715" s="33"/>
      <c r="CXI715" s="33"/>
      <c r="CXJ715" s="33"/>
      <c r="CXK715" s="33"/>
      <c r="CXL715" s="33"/>
      <c r="CXM715" s="33"/>
      <c r="CXN715" s="33"/>
      <c r="CXO715" s="33"/>
      <c r="CXP715" s="33"/>
      <c r="CXQ715" s="33"/>
      <c r="CXR715" s="33"/>
      <c r="CXS715" s="33"/>
      <c r="CXT715" s="33"/>
      <c r="CXU715" s="33"/>
      <c r="CXV715" s="33"/>
      <c r="CXW715" s="33"/>
      <c r="CXX715" s="33"/>
      <c r="CXY715" s="33"/>
      <c r="CXZ715" s="33"/>
      <c r="CYA715" s="33"/>
      <c r="CYB715" s="33"/>
      <c r="CYC715" s="33"/>
      <c r="CYD715" s="33"/>
      <c r="CYE715" s="33"/>
      <c r="CYF715" s="33"/>
      <c r="CYG715" s="33"/>
      <c r="CYH715" s="33"/>
      <c r="CYI715" s="33"/>
      <c r="CYJ715" s="33"/>
      <c r="CYK715" s="33"/>
      <c r="CYL715" s="33"/>
      <c r="CYM715" s="33"/>
      <c r="CYN715" s="33"/>
      <c r="CYO715" s="33"/>
      <c r="CYP715" s="33"/>
      <c r="CYQ715" s="33"/>
      <c r="CYR715" s="33"/>
      <c r="CYS715" s="33"/>
      <c r="CYT715" s="33"/>
      <c r="CYU715" s="33"/>
      <c r="CYV715" s="33"/>
      <c r="CYW715" s="33"/>
      <c r="CYX715" s="33"/>
      <c r="CYY715" s="33"/>
      <c r="CYZ715" s="33"/>
      <c r="CZA715" s="33"/>
      <c r="CZB715" s="33"/>
      <c r="CZC715" s="33"/>
      <c r="CZD715" s="33"/>
      <c r="CZE715" s="33"/>
      <c r="CZF715" s="33"/>
      <c r="CZG715" s="33"/>
      <c r="CZH715" s="33"/>
      <c r="CZI715" s="33"/>
      <c r="CZJ715" s="33"/>
      <c r="CZK715" s="33"/>
      <c r="CZL715" s="33"/>
      <c r="CZM715" s="33"/>
      <c r="CZN715" s="33"/>
      <c r="CZO715" s="33"/>
      <c r="CZP715" s="33"/>
      <c r="CZQ715" s="33"/>
      <c r="CZR715" s="33"/>
      <c r="CZS715" s="33"/>
      <c r="CZT715" s="33"/>
      <c r="CZU715" s="33"/>
      <c r="CZV715" s="33"/>
      <c r="CZW715" s="33"/>
      <c r="CZX715" s="33"/>
      <c r="CZY715" s="33"/>
      <c r="CZZ715" s="33"/>
      <c r="DAA715" s="33"/>
      <c r="DAB715" s="33"/>
      <c r="DAC715" s="33"/>
      <c r="DAD715" s="33"/>
      <c r="DAE715" s="33"/>
      <c r="DAF715" s="33"/>
      <c r="DAG715" s="33"/>
      <c r="DAH715" s="33"/>
      <c r="DAI715" s="33"/>
      <c r="DAJ715" s="33"/>
      <c r="DAK715" s="33"/>
      <c r="DAL715" s="33"/>
      <c r="DAM715" s="33"/>
      <c r="DAN715" s="33"/>
      <c r="DAO715" s="33"/>
      <c r="DAP715" s="33"/>
      <c r="DAQ715" s="33"/>
      <c r="DAR715" s="33"/>
      <c r="DAS715" s="33"/>
      <c r="DAT715" s="33"/>
      <c r="DAU715" s="33"/>
      <c r="DAV715" s="33"/>
      <c r="DAW715" s="33"/>
      <c r="DAX715" s="33"/>
      <c r="DAY715" s="33"/>
      <c r="DAZ715" s="33"/>
      <c r="DBA715" s="33"/>
      <c r="DBB715" s="33"/>
      <c r="DBC715" s="33"/>
      <c r="DBD715" s="33"/>
      <c r="DBE715" s="33"/>
      <c r="DBF715" s="33"/>
      <c r="DBG715" s="33"/>
      <c r="DBH715" s="33"/>
      <c r="DBI715" s="33"/>
      <c r="DBJ715" s="33"/>
      <c r="DBK715" s="33"/>
      <c r="DBL715" s="33"/>
      <c r="DBM715" s="33"/>
      <c r="DBN715" s="33"/>
      <c r="DBO715" s="33"/>
      <c r="DBP715" s="33"/>
      <c r="DBQ715" s="33"/>
      <c r="DBR715" s="33"/>
      <c r="DBS715" s="33"/>
      <c r="DBT715" s="33"/>
      <c r="DBU715" s="33"/>
      <c r="DBV715" s="33"/>
      <c r="DBW715" s="33"/>
      <c r="DBX715" s="33"/>
      <c r="DBY715" s="33"/>
      <c r="DBZ715" s="33"/>
      <c r="DCA715" s="33"/>
      <c r="DCB715" s="33"/>
      <c r="DCC715" s="33"/>
      <c r="DCD715" s="33"/>
      <c r="DCE715" s="33"/>
      <c r="DCF715" s="33"/>
      <c r="DCG715" s="33"/>
      <c r="DCH715" s="33"/>
      <c r="DCI715" s="33"/>
      <c r="DCJ715" s="33"/>
      <c r="DCK715" s="33"/>
      <c r="DCL715" s="33"/>
      <c r="DCM715" s="33"/>
      <c r="DCN715" s="33"/>
      <c r="DCO715" s="33"/>
      <c r="DCP715" s="33"/>
      <c r="DCQ715" s="33"/>
      <c r="DCR715" s="33"/>
      <c r="DCS715" s="33"/>
      <c r="DCT715" s="33"/>
      <c r="DCU715" s="33"/>
      <c r="DCV715" s="33"/>
      <c r="DCW715" s="33"/>
      <c r="DCX715" s="33"/>
      <c r="DCY715" s="33"/>
      <c r="DCZ715" s="33"/>
      <c r="DDA715" s="33"/>
      <c r="DDB715" s="33"/>
      <c r="DDC715" s="33"/>
      <c r="DDD715" s="33"/>
      <c r="DDE715" s="33"/>
      <c r="DDF715" s="33"/>
      <c r="DDG715" s="33"/>
      <c r="DDH715" s="33"/>
      <c r="DDI715" s="33"/>
      <c r="DDJ715" s="33"/>
      <c r="DDK715" s="33"/>
      <c r="DDL715" s="33"/>
      <c r="DDM715" s="33"/>
      <c r="DDN715" s="33"/>
      <c r="DDO715" s="33"/>
      <c r="DDP715" s="33"/>
      <c r="DDQ715" s="33"/>
      <c r="DDR715" s="33"/>
      <c r="DDS715" s="33"/>
      <c r="DDT715" s="33"/>
      <c r="DDU715" s="33"/>
      <c r="DDV715" s="33"/>
      <c r="DDW715" s="33"/>
      <c r="DDX715" s="33"/>
      <c r="DDY715" s="33"/>
      <c r="DDZ715" s="33"/>
      <c r="DEA715" s="33"/>
      <c r="DEB715" s="33"/>
      <c r="DEC715" s="33"/>
      <c r="DED715" s="33"/>
      <c r="DEE715" s="33"/>
      <c r="DEF715" s="33"/>
      <c r="DEG715" s="33"/>
      <c r="DEH715" s="33"/>
      <c r="DEI715" s="33"/>
      <c r="DEJ715" s="33"/>
      <c r="DEK715" s="33"/>
      <c r="DEL715" s="33"/>
      <c r="DEM715" s="33"/>
      <c r="DEN715" s="33"/>
      <c r="DEO715" s="33"/>
      <c r="DEP715" s="33"/>
      <c r="DEQ715" s="33"/>
      <c r="DER715" s="33"/>
      <c r="DES715" s="33"/>
      <c r="DET715" s="33"/>
      <c r="DEU715" s="33"/>
      <c r="DEV715" s="33"/>
      <c r="DEW715" s="33"/>
      <c r="DEX715" s="33"/>
      <c r="DEY715" s="33"/>
      <c r="DEZ715" s="33"/>
      <c r="DFA715" s="33"/>
      <c r="DFB715" s="33"/>
      <c r="DFC715" s="33"/>
      <c r="DFD715" s="33"/>
      <c r="DFE715" s="33"/>
      <c r="DFF715" s="33"/>
      <c r="DFG715" s="33"/>
      <c r="DFH715" s="33"/>
      <c r="DFI715" s="33"/>
      <c r="DFJ715" s="33"/>
      <c r="DFK715" s="33"/>
      <c r="DFL715" s="33"/>
      <c r="DFM715" s="33"/>
      <c r="DFN715" s="33"/>
      <c r="DFO715" s="33"/>
      <c r="DFP715" s="33"/>
      <c r="DFQ715" s="33"/>
      <c r="DFR715" s="33"/>
      <c r="DFS715" s="33"/>
      <c r="DFT715" s="33"/>
      <c r="DFU715" s="33"/>
      <c r="DFV715" s="33"/>
      <c r="DFW715" s="33"/>
      <c r="DFX715" s="33"/>
      <c r="DFY715" s="33"/>
      <c r="DFZ715" s="33"/>
      <c r="DGA715" s="33"/>
      <c r="DGB715" s="33"/>
      <c r="DGC715" s="33"/>
      <c r="DGD715" s="33"/>
      <c r="DGE715" s="33"/>
      <c r="DGF715" s="33"/>
      <c r="DGG715" s="33"/>
      <c r="DGH715" s="33"/>
      <c r="DGI715" s="33"/>
      <c r="DGJ715" s="33"/>
      <c r="DGK715" s="33"/>
      <c r="DGL715" s="33"/>
      <c r="DGM715" s="33"/>
      <c r="DGN715" s="33"/>
      <c r="DGO715" s="33"/>
      <c r="DGP715" s="33"/>
      <c r="DGQ715" s="33"/>
      <c r="DGR715" s="33"/>
      <c r="DGS715" s="33"/>
      <c r="DGT715" s="33"/>
      <c r="DGU715" s="33"/>
      <c r="DGV715" s="33"/>
      <c r="DGW715" s="33"/>
      <c r="DGX715" s="33"/>
      <c r="DGY715" s="33"/>
      <c r="DGZ715" s="33"/>
      <c r="DHA715" s="33"/>
      <c r="DHB715" s="33"/>
      <c r="DHC715" s="33"/>
      <c r="DHD715" s="33"/>
      <c r="DHE715" s="33"/>
      <c r="DHF715" s="33"/>
      <c r="DHG715" s="33"/>
      <c r="DHH715" s="33"/>
      <c r="DHI715" s="33"/>
      <c r="DHJ715" s="33"/>
      <c r="DHK715" s="33"/>
      <c r="DHL715" s="33"/>
      <c r="DHM715" s="33"/>
      <c r="DHN715" s="33"/>
      <c r="DHO715" s="33"/>
      <c r="DHP715" s="33"/>
      <c r="DHQ715" s="33"/>
      <c r="DHR715" s="33"/>
      <c r="DHS715" s="33"/>
      <c r="DHT715" s="33"/>
      <c r="DHU715" s="33"/>
      <c r="DHV715" s="33"/>
      <c r="DHW715" s="33"/>
      <c r="DHX715" s="33"/>
      <c r="DHY715" s="33"/>
      <c r="DHZ715" s="33"/>
      <c r="DIA715" s="33"/>
      <c r="DIB715" s="33"/>
      <c r="DIC715" s="33"/>
      <c r="DID715" s="33"/>
      <c r="DIE715" s="33"/>
      <c r="DIF715" s="33"/>
      <c r="DIG715" s="33"/>
      <c r="DIH715" s="33"/>
      <c r="DII715" s="33"/>
      <c r="DIJ715" s="33"/>
      <c r="DIK715" s="33"/>
      <c r="DIL715" s="33"/>
      <c r="DIM715" s="33"/>
      <c r="DIN715" s="33"/>
      <c r="DIO715" s="33"/>
      <c r="DIP715" s="33"/>
      <c r="DIQ715" s="33"/>
      <c r="DIR715" s="33"/>
      <c r="DIS715" s="33"/>
      <c r="DIT715" s="33"/>
      <c r="DIU715" s="33"/>
      <c r="DIV715" s="33"/>
      <c r="DIW715" s="33"/>
      <c r="DIX715" s="33"/>
      <c r="DIY715" s="33"/>
      <c r="DIZ715" s="33"/>
      <c r="DJA715" s="33"/>
      <c r="DJB715" s="33"/>
      <c r="DJC715" s="33"/>
      <c r="DJD715" s="33"/>
      <c r="DJE715" s="33"/>
      <c r="DJF715" s="33"/>
      <c r="DJG715" s="33"/>
      <c r="DJH715" s="33"/>
      <c r="DJI715" s="33"/>
      <c r="DJJ715" s="33"/>
      <c r="DJK715" s="33"/>
      <c r="DJL715" s="33"/>
      <c r="DJM715" s="33"/>
      <c r="DJN715" s="33"/>
      <c r="DJO715" s="33"/>
      <c r="DJP715" s="33"/>
      <c r="DJQ715" s="33"/>
      <c r="DJR715" s="33"/>
      <c r="DJS715" s="33"/>
      <c r="DJT715" s="33"/>
      <c r="DJU715" s="33"/>
      <c r="DJV715" s="33"/>
      <c r="DJW715" s="33"/>
      <c r="DJX715" s="33"/>
      <c r="DJY715" s="33"/>
      <c r="DJZ715" s="33"/>
      <c r="DKA715" s="33"/>
      <c r="DKB715" s="33"/>
      <c r="DKC715" s="33"/>
      <c r="DKD715" s="33"/>
      <c r="DKE715" s="33"/>
      <c r="DKF715" s="33"/>
      <c r="DKG715" s="33"/>
      <c r="DKH715" s="33"/>
      <c r="DKI715" s="33"/>
      <c r="DKJ715" s="33"/>
      <c r="DKK715" s="33"/>
      <c r="DKL715" s="33"/>
      <c r="DKM715" s="33"/>
      <c r="DKN715" s="33"/>
      <c r="DKO715" s="33"/>
      <c r="DKP715" s="33"/>
      <c r="DKQ715" s="33"/>
      <c r="DKR715" s="33"/>
      <c r="DKS715" s="33"/>
      <c r="DKT715" s="33"/>
      <c r="DKU715" s="33"/>
      <c r="DKV715" s="33"/>
      <c r="DKW715" s="33"/>
      <c r="DKX715" s="33"/>
      <c r="DKY715" s="33"/>
      <c r="DKZ715" s="33"/>
      <c r="DLA715" s="33"/>
      <c r="DLB715" s="33"/>
      <c r="DLC715" s="33"/>
      <c r="DLD715" s="33"/>
      <c r="DLE715" s="33"/>
      <c r="DLF715" s="33"/>
      <c r="DLG715" s="33"/>
      <c r="DLH715" s="33"/>
      <c r="DLI715" s="33"/>
      <c r="DLJ715" s="33"/>
      <c r="DLK715" s="33"/>
      <c r="DLL715" s="33"/>
      <c r="DLM715" s="33"/>
      <c r="DLN715" s="33"/>
      <c r="DLO715" s="33"/>
      <c r="DLP715" s="33"/>
      <c r="DLQ715" s="33"/>
      <c r="DLR715" s="33"/>
      <c r="DLS715" s="33"/>
      <c r="DLT715" s="33"/>
      <c r="DLU715" s="33"/>
      <c r="DLV715" s="33"/>
      <c r="DLW715" s="33"/>
      <c r="DLX715" s="33"/>
      <c r="DLY715" s="33"/>
      <c r="DLZ715" s="33"/>
      <c r="DMA715" s="33"/>
      <c r="DMB715" s="33"/>
      <c r="DMC715" s="33"/>
      <c r="DMD715" s="33"/>
      <c r="DME715" s="33"/>
      <c r="DMF715" s="33"/>
      <c r="DMG715" s="33"/>
      <c r="DMH715" s="33"/>
      <c r="DMI715" s="33"/>
      <c r="DMJ715" s="33"/>
      <c r="DMK715" s="33"/>
      <c r="DML715" s="33"/>
      <c r="DMM715" s="33"/>
      <c r="DMN715" s="33"/>
      <c r="DMO715" s="33"/>
      <c r="DMP715" s="33"/>
      <c r="DMQ715" s="33"/>
      <c r="DMR715" s="33"/>
      <c r="DMS715" s="33"/>
      <c r="DMT715" s="33"/>
      <c r="DMU715" s="33"/>
      <c r="DMV715" s="33"/>
      <c r="DMW715" s="33"/>
      <c r="DMX715" s="33"/>
      <c r="DMY715" s="33"/>
      <c r="DMZ715" s="33"/>
      <c r="DNA715" s="33"/>
      <c r="DNB715" s="33"/>
      <c r="DNC715" s="33"/>
      <c r="DND715" s="33"/>
      <c r="DNE715" s="33"/>
      <c r="DNF715" s="33"/>
      <c r="DNG715" s="33"/>
      <c r="DNH715" s="33"/>
      <c r="DNI715" s="33"/>
      <c r="DNJ715" s="33"/>
      <c r="DNK715" s="33"/>
      <c r="DNL715" s="33"/>
      <c r="DNM715" s="33"/>
      <c r="DNN715" s="33"/>
      <c r="DNO715" s="33"/>
      <c r="DNP715" s="33"/>
      <c r="DNQ715" s="33"/>
      <c r="DNR715" s="33"/>
      <c r="DNS715" s="33"/>
      <c r="DNT715" s="33"/>
      <c r="DNU715" s="33"/>
      <c r="DNV715" s="33"/>
      <c r="DNW715" s="33"/>
      <c r="DNX715" s="33"/>
      <c r="DNY715" s="33"/>
      <c r="DNZ715" s="33"/>
      <c r="DOA715" s="33"/>
      <c r="DOB715" s="33"/>
      <c r="DOC715" s="33"/>
      <c r="DOD715" s="33"/>
      <c r="DOE715" s="33"/>
      <c r="DOF715" s="33"/>
      <c r="DOG715" s="33"/>
      <c r="DOH715" s="33"/>
      <c r="DOI715" s="33"/>
      <c r="DOJ715" s="33"/>
      <c r="DOK715" s="33"/>
      <c r="DOL715" s="33"/>
      <c r="DOM715" s="33"/>
      <c r="DON715" s="33"/>
      <c r="DOO715" s="33"/>
      <c r="DOP715" s="33"/>
      <c r="DOQ715" s="33"/>
      <c r="DOR715" s="33"/>
      <c r="DOS715" s="33"/>
      <c r="DOT715" s="33"/>
      <c r="DOU715" s="33"/>
      <c r="DOV715" s="33"/>
      <c r="DOW715" s="33"/>
      <c r="DOX715" s="33"/>
      <c r="DOY715" s="33"/>
      <c r="DOZ715" s="33"/>
      <c r="DPA715" s="33"/>
      <c r="DPB715" s="33"/>
      <c r="DPC715" s="33"/>
      <c r="DPD715" s="33"/>
      <c r="DPE715" s="33"/>
      <c r="DPF715" s="33"/>
      <c r="DPG715" s="33"/>
      <c r="DPH715" s="33"/>
      <c r="DPI715" s="33"/>
      <c r="DPJ715" s="33"/>
      <c r="DPK715" s="33"/>
      <c r="DPL715" s="33"/>
      <c r="DPM715" s="33"/>
      <c r="DPN715" s="33"/>
      <c r="DPO715" s="33"/>
      <c r="DPP715" s="33"/>
      <c r="DPQ715" s="33"/>
      <c r="DPR715" s="33"/>
      <c r="DPS715" s="33"/>
      <c r="DPT715" s="33"/>
      <c r="DPU715" s="33"/>
      <c r="DPV715" s="33"/>
      <c r="DPW715" s="33"/>
      <c r="DPX715" s="33"/>
      <c r="DPY715" s="33"/>
      <c r="DPZ715" s="33"/>
      <c r="DQA715" s="33"/>
      <c r="DQB715" s="33"/>
      <c r="DQC715" s="33"/>
      <c r="DQD715" s="33"/>
      <c r="DQE715" s="33"/>
      <c r="DQF715" s="33"/>
      <c r="DQG715" s="33"/>
      <c r="DQH715" s="33"/>
      <c r="DQI715" s="33"/>
      <c r="DQJ715" s="33"/>
      <c r="DQK715" s="33"/>
      <c r="DQL715" s="33"/>
      <c r="DQM715" s="33"/>
      <c r="DQN715" s="33"/>
      <c r="DQO715" s="33"/>
      <c r="DQP715" s="33"/>
      <c r="DQQ715" s="33"/>
      <c r="DQR715" s="33"/>
      <c r="DQS715" s="33"/>
      <c r="DQT715" s="33"/>
      <c r="DQU715" s="33"/>
      <c r="DQV715" s="33"/>
      <c r="DQW715" s="33"/>
      <c r="DQX715" s="33"/>
      <c r="DQY715" s="33"/>
      <c r="DQZ715" s="33"/>
      <c r="DRA715" s="33"/>
      <c r="DRB715" s="33"/>
      <c r="DRC715" s="33"/>
      <c r="DRD715" s="33"/>
      <c r="DRE715" s="33"/>
      <c r="DRF715" s="33"/>
      <c r="DRG715" s="33"/>
      <c r="DRH715" s="33"/>
      <c r="DRI715" s="33"/>
      <c r="DRJ715" s="33"/>
      <c r="DRK715" s="33"/>
      <c r="DRL715" s="33"/>
      <c r="DRM715" s="33"/>
      <c r="DRN715" s="33"/>
      <c r="DRO715" s="33"/>
      <c r="DRP715" s="33"/>
      <c r="DRQ715" s="33"/>
      <c r="DRR715" s="33"/>
      <c r="DRS715" s="33"/>
      <c r="DRT715" s="33"/>
      <c r="DRU715" s="33"/>
      <c r="DRV715" s="33"/>
      <c r="DRW715" s="33"/>
      <c r="DRX715" s="33"/>
      <c r="DRY715" s="33"/>
      <c r="DRZ715" s="33"/>
      <c r="DSA715" s="33"/>
      <c r="DSB715" s="33"/>
      <c r="DSC715" s="33"/>
      <c r="DSD715" s="33"/>
      <c r="DSE715" s="33"/>
      <c r="DSF715" s="33"/>
      <c r="DSG715" s="33"/>
      <c r="DSH715" s="33"/>
      <c r="DSI715" s="33"/>
      <c r="DSJ715" s="33"/>
      <c r="DSK715" s="33"/>
      <c r="DSL715" s="33"/>
      <c r="DSM715" s="33"/>
      <c r="DSN715" s="33"/>
      <c r="DSO715" s="33"/>
      <c r="DSP715" s="33"/>
      <c r="DSQ715" s="33"/>
      <c r="DSR715" s="33"/>
      <c r="DSS715" s="33"/>
      <c r="DST715" s="33"/>
      <c r="DSU715" s="33"/>
      <c r="DSV715" s="33"/>
      <c r="DSW715" s="33"/>
      <c r="DSX715" s="33"/>
      <c r="DSY715" s="33"/>
      <c r="DSZ715" s="33"/>
      <c r="DTA715" s="33"/>
      <c r="DTB715" s="33"/>
      <c r="DTC715" s="33"/>
      <c r="DTD715" s="33"/>
      <c r="DTE715" s="33"/>
      <c r="DTF715" s="33"/>
      <c r="DTG715" s="33"/>
      <c r="DTH715" s="33"/>
      <c r="DTI715" s="33"/>
      <c r="DTJ715" s="33"/>
      <c r="DTK715" s="33"/>
      <c r="DTL715" s="33"/>
      <c r="DTM715" s="33"/>
      <c r="DTN715" s="33"/>
      <c r="DTO715" s="33"/>
      <c r="DTP715" s="33"/>
      <c r="DTQ715" s="33"/>
      <c r="DTR715" s="33"/>
      <c r="DTS715" s="33"/>
      <c r="DTT715" s="33"/>
      <c r="DTU715" s="33"/>
      <c r="DTV715" s="33"/>
      <c r="DTW715" s="33"/>
      <c r="DTX715" s="33"/>
      <c r="DTY715" s="33"/>
      <c r="DTZ715" s="33"/>
      <c r="DUA715" s="33"/>
      <c r="DUB715" s="33"/>
      <c r="DUC715" s="33"/>
      <c r="DUD715" s="33"/>
      <c r="DUE715" s="33"/>
      <c r="DUF715" s="33"/>
      <c r="DUG715" s="33"/>
      <c r="DUH715" s="33"/>
      <c r="DUI715" s="33"/>
      <c r="DUJ715" s="33"/>
      <c r="DUK715" s="33"/>
      <c r="DUL715" s="33"/>
      <c r="DUM715" s="33"/>
      <c r="DUN715" s="33"/>
      <c r="DUO715" s="33"/>
      <c r="DUP715" s="33"/>
      <c r="DUQ715" s="33"/>
      <c r="DUR715" s="33"/>
      <c r="DUS715" s="33"/>
      <c r="DUT715" s="33"/>
      <c r="DUU715" s="33"/>
      <c r="DUV715" s="33"/>
      <c r="DUW715" s="33"/>
      <c r="DUX715" s="33"/>
      <c r="DUY715" s="33"/>
      <c r="DUZ715" s="33"/>
      <c r="DVA715" s="33"/>
      <c r="DVB715" s="33"/>
      <c r="DVC715" s="33"/>
      <c r="DVD715" s="33"/>
      <c r="DVE715" s="33"/>
      <c r="DVF715" s="33"/>
      <c r="DVG715" s="33"/>
      <c r="DVH715" s="33"/>
      <c r="DVI715" s="33"/>
      <c r="DVJ715" s="33"/>
      <c r="DVK715" s="33"/>
      <c r="DVL715" s="33"/>
      <c r="DVM715" s="33"/>
      <c r="DVN715" s="33"/>
      <c r="DVO715" s="33"/>
      <c r="DVP715" s="33"/>
      <c r="DVQ715" s="33"/>
      <c r="DVR715" s="33"/>
      <c r="DVS715" s="33"/>
      <c r="DVT715" s="33"/>
      <c r="DVU715" s="33"/>
      <c r="DVV715" s="33"/>
      <c r="DVW715" s="33"/>
      <c r="DVX715" s="33"/>
      <c r="DVY715" s="33"/>
      <c r="DVZ715" s="33"/>
      <c r="DWA715" s="33"/>
      <c r="DWB715" s="33"/>
      <c r="DWC715" s="33"/>
      <c r="DWD715" s="33"/>
      <c r="DWE715" s="33"/>
      <c r="DWF715" s="33"/>
      <c r="DWG715" s="33"/>
      <c r="DWH715" s="33"/>
      <c r="DWI715" s="33"/>
      <c r="DWJ715" s="33"/>
      <c r="DWK715" s="33"/>
      <c r="DWL715" s="33"/>
      <c r="DWM715" s="33"/>
      <c r="DWN715" s="33"/>
      <c r="DWO715" s="33"/>
      <c r="DWP715" s="33"/>
      <c r="DWQ715" s="33"/>
      <c r="DWR715" s="33"/>
      <c r="DWS715" s="33"/>
      <c r="DWT715" s="33"/>
      <c r="DWU715" s="33"/>
      <c r="DWV715" s="33"/>
      <c r="DWW715" s="33"/>
      <c r="DWX715" s="33"/>
      <c r="DWY715" s="33"/>
      <c r="DWZ715" s="33"/>
      <c r="DXA715" s="33"/>
      <c r="DXB715" s="33"/>
      <c r="DXC715" s="33"/>
      <c r="DXD715" s="33"/>
      <c r="DXE715" s="33"/>
      <c r="DXF715" s="33"/>
      <c r="DXG715" s="33"/>
      <c r="DXH715" s="33"/>
      <c r="DXI715" s="33"/>
      <c r="DXJ715" s="33"/>
      <c r="DXK715" s="33"/>
      <c r="DXL715" s="33"/>
      <c r="DXM715" s="33"/>
      <c r="DXN715" s="33"/>
      <c r="DXO715" s="33"/>
      <c r="DXP715" s="33"/>
      <c r="DXQ715" s="33"/>
      <c r="DXR715" s="33"/>
      <c r="DXS715" s="33"/>
      <c r="DXT715" s="33"/>
      <c r="DXU715" s="33"/>
      <c r="DXV715" s="33"/>
      <c r="DXW715" s="33"/>
      <c r="DXX715" s="33"/>
      <c r="DXY715" s="33"/>
      <c r="DXZ715" s="33"/>
      <c r="DYA715" s="33"/>
      <c r="DYB715" s="33"/>
      <c r="DYC715" s="33"/>
      <c r="DYD715" s="33"/>
      <c r="DYE715" s="33"/>
      <c r="DYF715" s="33"/>
      <c r="DYG715" s="33"/>
      <c r="DYH715" s="33"/>
      <c r="DYI715" s="33"/>
      <c r="DYJ715" s="33"/>
      <c r="DYK715" s="33"/>
      <c r="DYL715" s="33"/>
      <c r="DYM715" s="33"/>
      <c r="DYN715" s="33"/>
      <c r="DYO715" s="33"/>
      <c r="DYP715" s="33"/>
      <c r="DYQ715" s="33"/>
      <c r="DYR715" s="33"/>
      <c r="DYS715" s="33"/>
      <c r="DYT715" s="33"/>
      <c r="DYU715" s="33"/>
      <c r="DYV715" s="33"/>
      <c r="DYW715" s="33"/>
      <c r="DYX715" s="33"/>
      <c r="DYY715" s="33"/>
      <c r="DYZ715" s="33"/>
      <c r="DZA715" s="33"/>
      <c r="DZB715" s="33"/>
      <c r="DZC715" s="33"/>
      <c r="DZD715" s="33"/>
      <c r="DZE715" s="33"/>
      <c r="DZF715" s="33"/>
      <c r="DZG715" s="33"/>
      <c r="DZH715" s="33"/>
      <c r="DZI715" s="33"/>
      <c r="DZJ715" s="33"/>
      <c r="DZK715" s="33"/>
      <c r="DZL715" s="33"/>
      <c r="DZM715" s="33"/>
      <c r="DZN715" s="33"/>
      <c r="DZO715" s="33"/>
      <c r="DZP715" s="33"/>
      <c r="DZQ715" s="33"/>
      <c r="DZR715" s="33"/>
      <c r="DZS715" s="33"/>
      <c r="DZT715" s="33"/>
      <c r="DZU715" s="33"/>
      <c r="DZV715" s="33"/>
      <c r="DZW715" s="33"/>
      <c r="DZX715" s="33"/>
      <c r="DZY715" s="33"/>
      <c r="DZZ715" s="33"/>
      <c r="EAA715" s="33"/>
      <c r="EAB715" s="33"/>
      <c r="EAC715" s="33"/>
      <c r="EAD715" s="33"/>
      <c r="EAE715" s="33"/>
      <c r="EAF715" s="33"/>
      <c r="EAG715" s="33"/>
      <c r="EAH715" s="33"/>
      <c r="EAI715" s="33"/>
      <c r="EAJ715" s="33"/>
      <c r="EAK715" s="33"/>
      <c r="EAL715" s="33"/>
      <c r="EAM715" s="33"/>
      <c r="EAN715" s="33"/>
      <c r="EAO715" s="33"/>
      <c r="EAP715" s="33"/>
      <c r="EAQ715" s="33"/>
      <c r="EAR715" s="33"/>
      <c r="EAS715" s="33"/>
      <c r="EAT715" s="33"/>
      <c r="EAU715" s="33"/>
      <c r="EAV715" s="33"/>
      <c r="EAW715" s="33"/>
      <c r="EAX715" s="33"/>
      <c r="EAY715" s="33"/>
      <c r="EAZ715" s="33"/>
      <c r="EBA715" s="33"/>
      <c r="EBB715" s="33"/>
      <c r="EBC715" s="33"/>
      <c r="EBD715" s="33"/>
      <c r="EBE715" s="33"/>
      <c r="EBF715" s="33"/>
      <c r="EBG715" s="33"/>
      <c r="EBH715" s="33"/>
      <c r="EBI715" s="33"/>
      <c r="EBJ715" s="33"/>
      <c r="EBK715" s="33"/>
      <c r="EBL715" s="33"/>
      <c r="EBM715" s="33"/>
      <c r="EBN715" s="33"/>
      <c r="EBO715" s="33"/>
      <c r="EBP715" s="33"/>
      <c r="EBQ715" s="33"/>
      <c r="EBR715" s="33"/>
      <c r="EBS715" s="33"/>
      <c r="EBT715" s="33"/>
      <c r="EBU715" s="33"/>
      <c r="EBV715" s="33"/>
      <c r="EBW715" s="33"/>
      <c r="EBX715" s="33"/>
      <c r="EBY715" s="33"/>
      <c r="EBZ715" s="33"/>
      <c r="ECA715" s="33"/>
      <c r="ECB715" s="33"/>
      <c r="ECC715" s="33"/>
      <c r="ECD715" s="33"/>
      <c r="ECE715" s="33"/>
      <c r="ECF715" s="33"/>
      <c r="ECG715" s="33"/>
      <c r="ECH715" s="33"/>
      <c r="ECI715" s="33"/>
      <c r="ECJ715" s="33"/>
      <c r="ECK715" s="33"/>
      <c r="ECL715" s="33"/>
      <c r="ECM715" s="33"/>
      <c r="ECN715" s="33"/>
      <c r="ECO715" s="33"/>
      <c r="ECP715" s="33"/>
      <c r="ECQ715" s="33"/>
      <c r="ECR715" s="33"/>
      <c r="ECS715" s="33"/>
      <c r="ECT715" s="33"/>
      <c r="ECU715" s="33"/>
      <c r="ECV715" s="33"/>
      <c r="ECW715" s="33"/>
      <c r="ECX715" s="33"/>
      <c r="ECY715" s="33"/>
      <c r="ECZ715" s="33"/>
      <c r="EDA715" s="33"/>
      <c r="EDB715" s="33"/>
      <c r="EDC715" s="33"/>
      <c r="EDD715" s="33"/>
      <c r="EDE715" s="33"/>
      <c r="EDF715" s="33"/>
      <c r="EDG715" s="33"/>
      <c r="EDH715" s="33"/>
      <c r="EDI715" s="33"/>
      <c r="EDJ715" s="33"/>
      <c r="EDK715" s="33"/>
      <c r="EDL715" s="33"/>
      <c r="EDM715" s="33"/>
      <c r="EDN715" s="33"/>
      <c r="EDO715" s="33"/>
      <c r="EDP715" s="33"/>
      <c r="EDQ715" s="33"/>
      <c r="EDR715" s="33"/>
      <c r="EDS715" s="33"/>
      <c r="EDT715" s="33"/>
      <c r="EDU715" s="33"/>
      <c r="EDV715" s="33"/>
      <c r="EDW715" s="33"/>
      <c r="EDX715" s="33"/>
      <c r="EDY715" s="33"/>
      <c r="EDZ715" s="33"/>
      <c r="EEA715" s="33"/>
      <c r="EEB715" s="33"/>
      <c r="EEC715" s="33"/>
      <c r="EED715" s="33"/>
      <c r="EEE715" s="33"/>
      <c r="EEF715" s="33"/>
      <c r="EEG715" s="33"/>
      <c r="EEH715" s="33"/>
      <c r="EEI715" s="33"/>
      <c r="EEJ715" s="33"/>
      <c r="EEK715" s="33"/>
      <c r="EEL715" s="33"/>
      <c r="EEM715" s="33"/>
      <c r="EEN715" s="33"/>
      <c r="EEO715" s="33"/>
      <c r="EEP715" s="33"/>
      <c r="EEQ715" s="33"/>
      <c r="EER715" s="33"/>
      <c r="EES715" s="33"/>
      <c r="EET715" s="33"/>
      <c r="EEU715" s="33"/>
      <c r="EEV715" s="33"/>
      <c r="EEW715" s="33"/>
      <c r="EEX715" s="33"/>
      <c r="EEY715" s="33"/>
      <c r="EEZ715" s="33"/>
      <c r="EFA715" s="33"/>
      <c r="EFB715" s="33"/>
      <c r="EFC715" s="33"/>
      <c r="EFD715" s="33"/>
      <c r="EFE715" s="33"/>
      <c r="EFF715" s="33"/>
      <c r="EFG715" s="33"/>
      <c r="EFH715" s="33"/>
      <c r="EFI715" s="33"/>
      <c r="EFJ715" s="33"/>
      <c r="EFK715" s="33"/>
      <c r="EFL715" s="33"/>
      <c r="EFM715" s="33"/>
      <c r="EFN715" s="33"/>
      <c r="EFO715" s="33"/>
      <c r="EFP715" s="33"/>
      <c r="EFQ715" s="33"/>
      <c r="EFR715" s="33"/>
      <c r="EFS715" s="33"/>
      <c r="EFT715" s="33"/>
      <c r="EFU715" s="33"/>
      <c r="EFV715" s="33"/>
      <c r="EFW715" s="33"/>
      <c r="EFX715" s="33"/>
      <c r="EFY715" s="33"/>
      <c r="EFZ715" s="33"/>
      <c r="EGA715" s="33"/>
      <c r="EGB715" s="33"/>
      <c r="EGC715" s="33"/>
      <c r="EGD715" s="33"/>
      <c r="EGE715" s="33"/>
      <c r="EGF715" s="33"/>
      <c r="EGG715" s="33"/>
      <c r="EGH715" s="33"/>
      <c r="EGI715" s="33"/>
      <c r="EGJ715" s="33"/>
      <c r="EGK715" s="33"/>
      <c r="EGL715" s="33"/>
      <c r="EGM715" s="33"/>
      <c r="EGN715" s="33"/>
      <c r="EGO715" s="33"/>
      <c r="EGP715" s="33"/>
      <c r="EGQ715" s="33"/>
      <c r="EGR715" s="33"/>
      <c r="EGS715" s="33"/>
      <c r="EGT715" s="33"/>
      <c r="EGU715" s="33"/>
      <c r="EGV715" s="33"/>
      <c r="EGW715" s="33"/>
      <c r="EGX715" s="33"/>
      <c r="EGY715" s="33"/>
      <c r="EGZ715" s="33"/>
      <c r="EHA715" s="33"/>
      <c r="EHB715" s="33"/>
      <c r="EHC715" s="33"/>
      <c r="EHD715" s="33"/>
      <c r="EHE715" s="33"/>
      <c r="EHF715" s="33"/>
      <c r="EHG715" s="33"/>
      <c r="EHH715" s="33"/>
      <c r="EHI715" s="33"/>
      <c r="EHJ715" s="33"/>
      <c r="EHK715" s="33"/>
      <c r="EHL715" s="33"/>
      <c r="EHM715" s="33"/>
      <c r="EHN715" s="33"/>
      <c r="EHO715" s="33"/>
      <c r="EHP715" s="33"/>
      <c r="EHQ715" s="33"/>
      <c r="EHR715" s="33"/>
      <c r="EHS715" s="33"/>
      <c r="EHT715" s="33"/>
      <c r="EHU715" s="33"/>
      <c r="EHV715" s="33"/>
      <c r="EHW715" s="33"/>
      <c r="EHX715" s="33"/>
      <c r="EHY715" s="33"/>
      <c r="EHZ715" s="33"/>
      <c r="EIA715" s="33"/>
      <c r="EIB715" s="33"/>
      <c r="EIC715" s="33"/>
      <c r="EID715" s="33"/>
      <c r="EIE715" s="33"/>
      <c r="EIF715" s="33"/>
      <c r="EIG715" s="33"/>
      <c r="EIH715" s="33"/>
      <c r="EII715" s="33"/>
      <c r="EIJ715" s="33"/>
      <c r="EIK715" s="33"/>
      <c r="EIL715" s="33"/>
      <c r="EIM715" s="33"/>
      <c r="EIN715" s="33"/>
      <c r="EIO715" s="33"/>
      <c r="EIP715" s="33"/>
      <c r="EIQ715" s="33"/>
      <c r="EIR715" s="33"/>
      <c r="EIS715" s="33"/>
      <c r="EIT715" s="33"/>
      <c r="EIU715" s="33"/>
      <c r="EIV715" s="33"/>
      <c r="EIW715" s="33"/>
      <c r="EIX715" s="33"/>
      <c r="EIY715" s="33"/>
      <c r="EIZ715" s="33"/>
      <c r="EJA715" s="33"/>
      <c r="EJB715" s="33"/>
      <c r="EJC715" s="33"/>
      <c r="EJD715" s="33"/>
      <c r="EJE715" s="33"/>
      <c r="EJF715" s="33"/>
      <c r="EJG715" s="33"/>
      <c r="EJH715" s="33"/>
      <c r="EJI715" s="33"/>
      <c r="EJJ715" s="33"/>
      <c r="EJK715" s="33"/>
      <c r="EJL715" s="33"/>
      <c r="EJM715" s="33"/>
      <c r="EJN715" s="33"/>
      <c r="EJO715" s="33"/>
      <c r="EJP715" s="33"/>
      <c r="EJQ715" s="33"/>
      <c r="EJR715" s="33"/>
      <c r="EJS715" s="33"/>
      <c r="EJT715" s="33"/>
      <c r="EJU715" s="33"/>
      <c r="EJV715" s="33"/>
      <c r="EJW715" s="33"/>
      <c r="EJX715" s="33"/>
      <c r="EJY715" s="33"/>
      <c r="EJZ715" s="33"/>
      <c r="EKA715" s="33"/>
      <c r="EKB715" s="33"/>
      <c r="EKC715" s="33"/>
      <c r="EKD715" s="33"/>
      <c r="EKE715" s="33"/>
      <c r="EKF715" s="33"/>
      <c r="EKG715" s="33"/>
      <c r="EKH715" s="33"/>
      <c r="EKI715" s="33"/>
      <c r="EKJ715" s="33"/>
      <c r="EKK715" s="33"/>
      <c r="EKL715" s="33"/>
      <c r="EKM715" s="33"/>
      <c r="EKN715" s="33"/>
      <c r="EKO715" s="33"/>
      <c r="EKP715" s="33"/>
      <c r="EKQ715" s="33"/>
      <c r="EKR715" s="33"/>
      <c r="EKS715" s="33"/>
      <c r="EKT715" s="33"/>
      <c r="EKU715" s="33"/>
      <c r="EKV715" s="33"/>
      <c r="EKW715" s="33"/>
      <c r="EKX715" s="33"/>
      <c r="EKY715" s="33"/>
      <c r="EKZ715" s="33"/>
      <c r="ELA715" s="33"/>
      <c r="ELB715" s="33"/>
      <c r="ELC715" s="33"/>
      <c r="ELD715" s="33"/>
      <c r="ELE715" s="33"/>
      <c r="ELF715" s="33"/>
      <c r="ELG715" s="33"/>
      <c r="ELH715" s="33"/>
      <c r="ELI715" s="33"/>
      <c r="ELJ715" s="33"/>
      <c r="ELK715" s="33"/>
      <c r="ELL715" s="33"/>
      <c r="ELM715" s="33"/>
      <c r="ELN715" s="33"/>
      <c r="ELO715" s="33"/>
      <c r="ELP715" s="33"/>
      <c r="ELQ715" s="33"/>
      <c r="ELR715" s="33"/>
      <c r="ELS715" s="33"/>
      <c r="ELT715" s="33"/>
      <c r="ELU715" s="33"/>
      <c r="ELV715" s="33"/>
      <c r="ELW715" s="33"/>
      <c r="ELX715" s="33"/>
      <c r="ELY715" s="33"/>
      <c r="ELZ715" s="33"/>
      <c r="EMA715" s="33"/>
      <c r="EMB715" s="33"/>
      <c r="EMC715" s="33"/>
      <c r="EMD715" s="33"/>
      <c r="EME715" s="33"/>
      <c r="EMF715" s="33"/>
      <c r="EMG715" s="33"/>
      <c r="EMH715" s="33"/>
      <c r="EMI715" s="33"/>
      <c r="EMJ715" s="33"/>
      <c r="EMK715" s="33"/>
      <c r="EML715" s="33"/>
      <c r="EMM715" s="33"/>
      <c r="EMN715" s="33"/>
      <c r="EMO715" s="33"/>
      <c r="EMP715" s="33"/>
      <c r="EMQ715" s="33"/>
      <c r="EMR715" s="33"/>
      <c r="EMS715" s="33"/>
      <c r="EMT715" s="33"/>
      <c r="EMU715" s="33"/>
      <c r="EMV715" s="33"/>
      <c r="EMW715" s="33"/>
      <c r="EMX715" s="33"/>
      <c r="EMY715" s="33"/>
      <c r="EMZ715" s="33"/>
      <c r="ENA715" s="33"/>
      <c r="ENB715" s="33"/>
      <c r="ENC715" s="33"/>
      <c r="END715" s="33"/>
      <c r="ENE715" s="33"/>
      <c r="ENF715" s="33"/>
      <c r="ENG715" s="33"/>
      <c r="ENH715" s="33"/>
      <c r="ENI715" s="33"/>
      <c r="ENJ715" s="33"/>
      <c r="ENK715" s="33"/>
      <c r="ENL715" s="33"/>
      <c r="ENM715" s="33"/>
      <c r="ENN715" s="33"/>
      <c r="ENO715" s="33"/>
      <c r="ENP715" s="33"/>
      <c r="ENQ715" s="33"/>
      <c r="ENR715" s="33"/>
      <c r="ENS715" s="33"/>
      <c r="ENT715" s="33"/>
      <c r="ENU715" s="33"/>
      <c r="ENV715" s="33"/>
      <c r="ENW715" s="33"/>
      <c r="ENX715" s="33"/>
      <c r="ENY715" s="33"/>
      <c r="ENZ715" s="33"/>
      <c r="EOA715" s="33"/>
      <c r="EOB715" s="33"/>
      <c r="EOC715" s="33"/>
      <c r="EOD715" s="33"/>
      <c r="EOE715" s="33"/>
      <c r="EOF715" s="33"/>
      <c r="EOG715" s="33"/>
      <c r="EOH715" s="33"/>
      <c r="EOI715" s="33"/>
      <c r="EOJ715" s="33"/>
      <c r="EOK715" s="33"/>
      <c r="EOL715" s="33"/>
      <c r="EOM715" s="33"/>
      <c r="EON715" s="33"/>
      <c r="EOO715" s="33"/>
      <c r="EOP715" s="33"/>
      <c r="EOQ715" s="33"/>
      <c r="EOR715" s="33"/>
      <c r="EOS715" s="33"/>
      <c r="EOT715" s="33"/>
      <c r="EOU715" s="33"/>
      <c r="EOV715" s="33"/>
      <c r="EOW715" s="33"/>
      <c r="EOX715" s="33"/>
      <c r="EOY715" s="33"/>
      <c r="EOZ715" s="33"/>
      <c r="EPA715" s="33"/>
      <c r="EPB715" s="33"/>
      <c r="EPC715" s="33"/>
      <c r="EPD715" s="33"/>
      <c r="EPE715" s="33"/>
      <c r="EPF715" s="33"/>
      <c r="EPG715" s="33"/>
      <c r="EPH715" s="33"/>
      <c r="EPI715" s="33"/>
      <c r="EPJ715" s="33"/>
      <c r="EPK715" s="33"/>
      <c r="EPL715" s="33"/>
      <c r="EPM715" s="33"/>
      <c r="EPN715" s="33"/>
      <c r="EPO715" s="33"/>
      <c r="EPP715" s="33"/>
      <c r="EPQ715" s="33"/>
      <c r="EPR715" s="33"/>
      <c r="EPS715" s="33"/>
      <c r="EPT715" s="33"/>
      <c r="EPU715" s="33"/>
      <c r="EPV715" s="33"/>
      <c r="EPW715" s="33"/>
      <c r="EPX715" s="33"/>
      <c r="EPY715" s="33"/>
      <c r="EPZ715" s="33"/>
      <c r="EQA715" s="33"/>
      <c r="EQB715" s="33"/>
      <c r="EQC715" s="33"/>
      <c r="EQD715" s="33"/>
      <c r="EQE715" s="33"/>
      <c r="EQF715" s="33"/>
      <c r="EQG715" s="33"/>
      <c r="EQH715" s="33"/>
      <c r="EQI715" s="33"/>
      <c r="EQJ715" s="33"/>
      <c r="EQK715" s="33"/>
      <c r="EQL715" s="33"/>
      <c r="EQM715" s="33"/>
      <c r="EQN715" s="33"/>
      <c r="EQO715" s="33"/>
      <c r="EQP715" s="33"/>
      <c r="EQQ715" s="33"/>
      <c r="EQR715" s="33"/>
      <c r="EQS715" s="33"/>
      <c r="EQT715" s="33"/>
      <c r="EQU715" s="33"/>
      <c r="EQV715" s="33"/>
      <c r="EQW715" s="33"/>
      <c r="EQX715" s="33"/>
      <c r="EQY715" s="33"/>
      <c r="EQZ715" s="33"/>
      <c r="ERA715" s="33"/>
      <c r="ERB715" s="33"/>
      <c r="ERC715" s="33"/>
      <c r="ERD715" s="33"/>
      <c r="ERE715" s="33"/>
      <c r="ERF715" s="33"/>
      <c r="ERG715" s="33"/>
      <c r="ERH715" s="33"/>
      <c r="ERI715" s="33"/>
      <c r="ERJ715" s="33"/>
      <c r="ERK715" s="33"/>
      <c r="ERL715" s="33"/>
      <c r="ERM715" s="33"/>
      <c r="ERN715" s="33"/>
      <c r="ERO715" s="33"/>
      <c r="ERP715" s="33"/>
      <c r="ERQ715" s="33"/>
      <c r="ERR715" s="33"/>
      <c r="ERS715" s="33"/>
      <c r="ERT715" s="33"/>
      <c r="ERU715" s="33"/>
      <c r="ERV715" s="33"/>
      <c r="ERW715" s="33"/>
      <c r="ERX715" s="33"/>
      <c r="ERY715" s="33"/>
      <c r="ERZ715" s="33"/>
      <c r="ESA715" s="33"/>
      <c r="ESB715" s="33"/>
      <c r="ESC715" s="33"/>
      <c r="ESD715" s="33"/>
      <c r="ESE715" s="33"/>
      <c r="ESF715" s="33"/>
      <c r="ESG715" s="33"/>
      <c r="ESH715" s="33"/>
      <c r="ESI715" s="33"/>
      <c r="ESJ715" s="33"/>
      <c r="ESK715" s="33"/>
      <c r="ESL715" s="33"/>
      <c r="ESM715" s="33"/>
      <c r="ESN715" s="33"/>
      <c r="ESO715" s="33"/>
      <c r="ESP715" s="33"/>
      <c r="ESQ715" s="33"/>
      <c r="ESR715" s="33"/>
      <c r="ESS715" s="33"/>
      <c r="EST715" s="33"/>
      <c r="ESU715" s="33"/>
      <c r="ESV715" s="33"/>
      <c r="ESW715" s="33"/>
      <c r="ESX715" s="33"/>
      <c r="ESY715" s="33"/>
      <c r="ESZ715" s="33"/>
      <c r="ETA715" s="33"/>
      <c r="ETB715" s="33"/>
      <c r="ETC715" s="33"/>
      <c r="ETD715" s="33"/>
      <c r="ETE715" s="33"/>
      <c r="ETF715" s="33"/>
      <c r="ETG715" s="33"/>
      <c r="ETH715" s="33"/>
      <c r="ETI715" s="33"/>
      <c r="ETJ715" s="33"/>
      <c r="ETK715" s="33"/>
      <c r="ETL715" s="33"/>
      <c r="ETM715" s="33"/>
      <c r="ETN715" s="33"/>
      <c r="ETO715" s="33"/>
      <c r="ETP715" s="33"/>
      <c r="ETQ715" s="33"/>
      <c r="ETR715" s="33"/>
      <c r="ETS715" s="33"/>
      <c r="ETT715" s="33"/>
      <c r="ETU715" s="33"/>
      <c r="ETV715" s="33"/>
      <c r="ETW715" s="33"/>
      <c r="ETX715" s="33"/>
      <c r="ETY715" s="33"/>
      <c r="ETZ715" s="33"/>
      <c r="EUA715" s="33"/>
      <c r="EUB715" s="33"/>
      <c r="EUC715" s="33"/>
      <c r="EUD715" s="33"/>
      <c r="EUE715" s="33"/>
      <c r="EUF715" s="33"/>
      <c r="EUG715" s="33"/>
      <c r="EUH715" s="33"/>
      <c r="EUI715" s="33"/>
      <c r="EUJ715" s="33"/>
      <c r="EUK715" s="33"/>
      <c r="EUL715" s="33"/>
      <c r="EUM715" s="33"/>
      <c r="EUN715" s="33"/>
      <c r="EUO715" s="33"/>
      <c r="EUP715" s="33"/>
      <c r="EUQ715" s="33"/>
      <c r="EUR715" s="33"/>
      <c r="EUS715" s="33"/>
      <c r="EUT715" s="33"/>
      <c r="EUU715" s="33"/>
      <c r="EUV715" s="33"/>
      <c r="EUW715" s="33"/>
      <c r="EUX715" s="33"/>
      <c r="EUY715" s="33"/>
      <c r="EUZ715" s="33"/>
      <c r="EVA715" s="33"/>
      <c r="EVB715" s="33"/>
      <c r="EVC715" s="33"/>
      <c r="EVD715" s="33"/>
      <c r="EVE715" s="33"/>
      <c r="EVF715" s="33"/>
      <c r="EVG715" s="33"/>
      <c r="EVH715" s="33"/>
      <c r="EVI715" s="33"/>
      <c r="EVJ715" s="33"/>
      <c r="EVK715" s="33"/>
      <c r="EVL715" s="33"/>
      <c r="EVM715" s="33"/>
      <c r="EVN715" s="33"/>
      <c r="EVO715" s="33"/>
      <c r="EVP715" s="33"/>
      <c r="EVQ715" s="33"/>
      <c r="EVR715" s="33"/>
      <c r="EVS715" s="33"/>
      <c r="EVT715" s="33"/>
      <c r="EVU715" s="33"/>
      <c r="EVV715" s="33"/>
      <c r="EVW715" s="33"/>
      <c r="EVX715" s="33"/>
      <c r="EVY715" s="33"/>
      <c r="EVZ715" s="33"/>
      <c r="EWA715" s="33"/>
      <c r="EWB715" s="33"/>
      <c r="EWC715" s="33"/>
      <c r="EWD715" s="33"/>
      <c r="EWE715" s="33"/>
      <c r="EWF715" s="33"/>
      <c r="EWG715" s="33"/>
      <c r="EWH715" s="33"/>
      <c r="EWI715" s="33"/>
      <c r="EWJ715" s="33"/>
      <c r="EWK715" s="33"/>
      <c r="EWL715" s="33"/>
      <c r="EWM715" s="33"/>
      <c r="EWN715" s="33"/>
      <c r="EWO715" s="33"/>
      <c r="EWP715" s="33"/>
      <c r="EWQ715" s="33"/>
      <c r="EWR715" s="33"/>
      <c r="EWS715" s="33"/>
      <c r="EWT715" s="33"/>
      <c r="EWU715" s="33"/>
      <c r="EWV715" s="33"/>
      <c r="EWW715" s="33"/>
      <c r="EWX715" s="33"/>
      <c r="EWY715" s="33"/>
      <c r="EWZ715" s="33"/>
      <c r="EXA715" s="33"/>
      <c r="EXB715" s="33"/>
      <c r="EXC715" s="33"/>
      <c r="EXD715" s="33"/>
      <c r="EXE715" s="33"/>
      <c r="EXF715" s="33"/>
      <c r="EXG715" s="33"/>
      <c r="EXH715" s="33"/>
      <c r="EXI715" s="33"/>
      <c r="EXJ715" s="33"/>
      <c r="EXK715" s="33"/>
      <c r="EXL715" s="33"/>
      <c r="EXM715" s="33"/>
      <c r="EXN715" s="33"/>
      <c r="EXO715" s="33"/>
      <c r="EXP715" s="33"/>
      <c r="EXQ715" s="33"/>
      <c r="EXR715" s="33"/>
      <c r="EXS715" s="33"/>
      <c r="EXT715" s="33"/>
      <c r="EXU715" s="33"/>
      <c r="EXV715" s="33"/>
      <c r="EXW715" s="33"/>
      <c r="EXX715" s="33"/>
      <c r="EXY715" s="33"/>
      <c r="EXZ715" s="33"/>
      <c r="EYA715" s="33"/>
      <c r="EYB715" s="33"/>
      <c r="EYC715" s="33"/>
      <c r="EYD715" s="33"/>
      <c r="EYE715" s="33"/>
      <c r="EYF715" s="33"/>
      <c r="EYG715" s="33"/>
      <c r="EYH715" s="33"/>
      <c r="EYI715" s="33"/>
      <c r="EYJ715" s="33"/>
      <c r="EYK715" s="33"/>
      <c r="EYL715" s="33"/>
      <c r="EYM715" s="33"/>
      <c r="EYN715" s="33"/>
      <c r="EYO715" s="33"/>
      <c r="EYP715" s="33"/>
      <c r="EYQ715" s="33"/>
      <c r="EYR715" s="33"/>
      <c r="EYS715" s="33"/>
      <c r="EYT715" s="33"/>
      <c r="EYU715" s="33"/>
      <c r="EYV715" s="33"/>
      <c r="EYW715" s="33"/>
      <c r="EYX715" s="33"/>
      <c r="EYY715" s="33"/>
      <c r="EYZ715" s="33"/>
      <c r="EZA715" s="33"/>
      <c r="EZB715" s="33"/>
      <c r="EZC715" s="33"/>
      <c r="EZD715" s="33"/>
      <c r="EZE715" s="33"/>
      <c r="EZF715" s="33"/>
      <c r="EZG715" s="33"/>
      <c r="EZH715" s="33"/>
      <c r="EZI715" s="33"/>
      <c r="EZJ715" s="33"/>
      <c r="EZK715" s="33"/>
      <c r="EZL715" s="33"/>
      <c r="EZM715" s="33"/>
      <c r="EZN715" s="33"/>
      <c r="EZO715" s="33"/>
      <c r="EZP715" s="33"/>
      <c r="EZQ715" s="33"/>
      <c r="EZR715" s="33"/>
      <c r="EZS715" s="33"/>
      <c r="EZT715" s="33"/>
      <c r="EZU715" s="33"/>
      <c r="EZV715" s="33"/>
      <c r="EZW715" s="33"/>
      <c r="EZX715" s="33"/>
      <c r="EZY715" s="33"/>
      <c r="EZZ715" s="33"/>
      <c r="FAA715" s="33"/>
      <c r="FAB715" s="33"/>
      <c r="FAC715" s="33"/>
      <c r="FAD715" s="33"/>
      <c r="FAE715" s="33"/>
      <c r="FAF715" s="33"/>
      <c r="FAG715" s="33"/>
      <c r="FAH715" s="33"/>
      <c r="FAI715" s="33"/>
      <c r="FAJ715" s="33"/>
      <c r="FAK715" s="33"/>
      <c r="FAL715" s="33"/>
      <c r="FAM715" s="33"/>
      <c r="FAN715" s="33"/>
      <c r="FAO715" s="33"/>
      <c r="FAP715" s="33"/>
      <c r="FAQ715" s="33"/>
      <c r="FAR715" s="33"/>
      <c r="FAS715" s="33"/>
      <c r="FAT715" s="33"/>
      <c r="FAU715" s="33"/>
      <c r="FAV715" s="33"/>
      <c r="FAW715" s="33"/>
      <c r="FAX715" s="33"/>
      <c r="FAY715" s="33"/>
      <c r="FAZ715" s="33"/>
      <c r="FBA715" s="33"/>
      <c r="FBB715" s="33"/>
      <c r="FBC715" s="33"/>
      <c r="FBD715" s="33"/>
      <c r="FBE715" s="33"/>
      <c r="FBF715" s="33"/>
      <c r="FBG715" s="33"/>
      <c r="FBH715" s="33"/>
      <c r="FBI715" s="33"/>
      <c r="FBJ715" s="33"/>
      <c r="FBK715" s="33"/>
      <c r="FBL715" s="33"/>
      <c r="FBM715" s="33"/>
      <c r="FBN715" s="33"/>
      <c r="FBO715" s="33"/>
      <c r="FBP715" s="33"/>
      <c r="FBQ715" s="33"/>
      <c r="FBR715" s="33"/>
      <c r="FBS715" s="33"/>
      <c r="FBT715" s="33"/>
      <c r="FBU715" s="33"/>
      <c r="FBV715" s="33"/>
      <c r="FBW715" s="33"/>
      <c r="FBX715" s="33"/>
      <c r="FBY715" s="33"/>
      <c r="FBZ715" s="33"/>
      <c r="FCA715" s="33"/>
      <c r="FCB715" s="33"/>
      <c r="FCC715" s="33"/>
      <c r="FCD715" s="33"/>
      <c r="FCE715" s="33"/>
      <c r="FCF715" s="33"/>
      <c r="FCG715" s="33"/>
      <c r="FCH715" s="33"/>
      <c r="FCI715" s="33"/>
      <c r="FCJ715" s="33"/>
      <c r="FCK715" s="33"/>
      <c r="FCL715" s="33"/>
      <c r="FCM715" s="33"/>
      <c r="FCN715" s="33"/>
      <c r="FCO715" s="33"/>
      <c r="FCP715" s="33"/>
      <c r="FCQ715" s="33"/>
      <c r="FCR715" s="33"/>
      <c r="FCS715" s="33"/>
      <c r="FCT715" s="33"/>
      <c r="FCU715" s="33"/>
      <c r="FCV715" s="33"/>
      <c r="FCW715" s="33"/>
      <c r="FCX715" s="33"/>
      <c r="FCY715" s="33"/>
      <c r="FCZ715" s="33"/>
      <c r="FDA715" s="33"/>
      <c r="FDB715" s="33"/>
      <c r="FDC715" s="33"/>
      <c r="FDD715" s="33"/>
      <c r="FDE715" s="33"/>
      <c r="FDF715" s="33"/>
      <c r="FDG715" s="33"/>
      <c r="FDH715" s="33"/>
      <c r="FDI715" s="33"/>
      <c r="FDJ715" s="33"/>
      <c r="FDK715" s="33"/>
      <c r="FDL715" s="33"/>
      <c r="FDM715" s="33"/>
      <c r="FDN715" s="33"/>
      <c r="FDO715" s="33"/>
      <c r="FDP715" s="33"/>
      <c r="FDQ715" s="33"/>
      <c r="FDR715" s="33"/>
      <c r="FDS715" s="33"/>
      <c r="FDT715" s="33"/>
      <c r="FDU715" s="33"/>
      <c r="FDV715" s="33"/>
      <c r="FDW715" s="33"/>
      <c r="FDX715" s="33"/>
      <c r="FDY715" s="33"/>
      <c r="FDZ715" s="33"/>
      <c r="FEA715" s="33"/>
      <c r="FEB715" s="33"/>
      <c r="FEC715" s="33"/>
      <c r="FED715" s="33"/>
      <c r="FEE715" s="33"/>
      <c r="FEF715" s="33"/>
      <c r="FEG715" s="33"/>
      <c r="FEH715" s="33"/>
      <c r="FEI715" s="33"/>
      <c r="FEJ715" s="33"/>
      <c r="FEK715" s="33"/>
      <c r="FEL715" s="33"/>
      <c r="FEM715" s="33"/>
      <c r="FEN715" s="33"/>
      <c r="FEO715" s="33"/>
      <c r="FEP715" s="33"/>
      <c r="FEQ715" s="33"/>
      <c r="FER715" s="33"/>
      <c r="FES715" s="33"/>
      <c r="FET715" s="33"/>
      <c r="FEU715" s="33"/>
      <c r="FEV715" s="33"/>
      <c r="FEW715" s="33"/>
      <c r="FEX715" s="33"/>
      <c r="FEY715" s="33"/>
      <c r="FEZ715" s="33"/>
      <c r="FFA715" s="33"/>
      <c r="FFB715" s="33"/>
      <c r="FFC715" s="33"/>
      <c r="FFD715" s="33"/>
      <c r="FFE715" s="33"/>
      <c r="FFF715" s="33"/>
      <c r="FFG715" s="33"/>
      <c r="FFH715" s="33"/>
      <c r="FFI715" s="33"/>
      <c r="FFJ715" s="33"/>
      <c r="FFK715" s="33"/>
      <c r="FFL715" s="33"/>
      <c r="FFM715" s="33"/>
      <c r="FFN715" s="33"/>
      <c r="FFO715" s="33"/>
      <c r="FFP715" s="33"/>
      <c r="FFQ715" s="33"/>
      <c r="FFR715" s="33"/>
      <c r="FFS715" s="33"/>
      <c r="FFT715" s="33"/>
      <c r="FFU715" s="33"/>
      <c r="FFV715" s="33"/>
      <c r="FFW715" s="33"/>
      <c r="FFX715" s="33"/>
      <c r="FFY715" s="33"/>
      <c r="FFZ715" s="33"/>
      <c r="FGA715" s="33"/>
      <c r="FGB715" s="33"/>
      <c r="FGC715" s="33"/>
      <c r="FGD715" s="33"/>
      <c r="FGE715" s="33"/>
      <c r="FGF715" s="33"/>
      <c r="FGG715" s="33"/>
      <c r="FGH715" s="33"/>
      <c r="FGI715" s="33"/>
      <c r="FGJ715" s="33"/>
      <c r="FGK715" s="33"/>
      <c r="FGL715" s="33"/>
      <c r="FGM715" s="33"/>
      <c r="FGN715" s="33"/>
      <c r="FGO715" s="33"/>
      <c r="FGP715" s="33"/>
      <c r="FGQ715" s="33"/>
      <c r="FGR715" s="33"/>
      <c r="FGS715" s="33"/>
      <c r="FGT715" s="33"/>
      <c r="FGU715" s="33"/>
      <c r="FGV715" s="33"/>
      <c r="FGW715" s="33"/>
      <c r="FGX715" s="33"/>
      <c r="FGY715" s="33"/>
      <c r="FGZ715" s="33"/>
      <c r="FHA715" s="33"/>
      <c r="FHB715" s="33"/>
      <c r="FHC715" s="33"/>
      <c r="FHD715" s="33"/>
      <c r="FHE715" s="33"/>
      <c r="FHF715" s="33"/>
      <c r="FHG715" s="33"/>
      <c r="FHH715" s="33"/>
      <c r="FHI715" s="33"/>
      <c r="FHJ715" s="33"/>
      <c r="FHK715" s="33"/>
      <c r="FHL715" s="33"/>
      <c r="FHM715" s="33"/>
      <c r="FHN715" s="33"/>
      <c r="FHO715" s="33"/>
      <c r="FHP715" s="33"/>
      <c r="FHQ715" s="33"/>
      <c r="FHR715" s="33"/>
      <c r="FHS715" s="33"/>
      <c r="FHT715" s="33"/>
      <c r="FHU715" s="33"/>
      <c r="FHV715" s="33"/>
      <c r="FHW715" s="33"/>
      <c r="FHX715" s="33"/>
      <c r="FHY715" s="33"/>
      <c r="FHZ715" s="33"/>
      <c r="FIA715" s="33"/>
      <c r="FIB715" s="33"/>
      <c r="FIC715" s="33"/>
      <c r="FID715" s="33"/>
      <c r="FIE715" s="33"/>
      <c r="FIF715" s="33"/>
      <c r="FIG715" s="33"/>
      <c r="FIH715" s="33"/>
      <c r="FII715" s="33"/>
      <c r="FIJ715" s="33"/>
      <c r="FIK715" s="33"/>
      <c r="FIL715" s="33"/>
      <c r="FIM715" s="33"/>
      <c r="FIN715" s="33"/>
      <c r="FIO715" s="33"/>
      <c r="FIP715" s="33"/>
      <c r="FIQ715" s="33"/>
      <c r="FIR715" s="33"/>
      <c r="FIS715" s="33"/>
      <c r="FIT715" s="33"/>
      <c r="FIU715" s="33"/>
      <c r="FIV715" s="33"/>
      <c r="FIW715" s="33"/>
      <c r="FIX715" s="33"/>
      <c r="FIY715" s="33"/>
      <c r="FIZ715" s="33"/>
      <c r="FJA715" s="33"/>
      <c r="FJB715" s="33"/>
      <c r="FJC715" s="33"/>
      <c r="FJD715" s="33"/>
      <c r="FJE715" s="33"/>
      <c r="FJF715" s="33"/>
      <c r="FJG715" s="33"/>
      <c r="FJH715" s="33"/>
      <c r="FJI715" s="33"/>
      <c r="FJJ715" s="33"/>
      <c r="FJK715" s="33"/>
      <c r="FJL715" s="33"/>
      <c r="FJM715" s="33"/>
      <c r="FJN715" s="33"/>
      <c r="FJO715" s="33"/>
      <c r="FJP715" s="33"/>
      <c r="FJQ715" s="33"/>
      <c r="FJR715" s="33"/>
      <c r="FJS715" s="33"/>
      <c r="FJT715" s="33"/>
      <c r="FJU715" s="33"/>
      <c r="FJV715" s="33"/>
      <c r="FJW715" s="33"/>
      <c r="FJX715" s="33"/>
      <c r="FJY715" s="33"/>
      <c r="FJZ715" s="33"/>
      <c r="FKA715" s="33"/>
      <c r="FKB715" s="33"/>
      <c r="FKC715" s="33"/>
      <c r="FKD715" s="33"/>
      <c r="FKE715" s="33"/>
      <c r="FKF715" s="33"/>
      <c r="FKG715" s="33"/>
      <c r="FKH715" s="33"/>
      <c r="FKI715" s="33"/>
      <c r="FKJ715" s="33"/>
      <c r="FKK715" s="33"/>
      <c r="FKL715" s="33"/>
      <c r="FKM715" s="33"/>
      <c r="FKN715" s="33"/>
      <c r="FKO715" s="33"/>
      <c r="FKP715" s="33"/>
      <c r="FKQ715" s="33"/>
      <c r="FKR715" s="33"/>
      <c r="FKS715" s="33"/>
      <c r="FKT715" s="33"/>
      <c r="FKU715" s="33"/>
      <c r="FKV715" s="33"/>
      <c r="FKW715" s="33"/>
      <c r="FKX715" s="33"/>
      <c r="FKY715" s="33"/>
      <c r="FKZ715" s="33"/>
      <c r="FLA715" s="33"/>
      <c r="FLB715" s="33"/>
      <c r="FLC715" s="33"/>
      <c r="FLD715" s="33"/>
      <c r="FLE715" s="33"/>
      <c r="FLF715" s="33"/>
      <c r="FLG715" s="33"/>
      <c r="FLH715" s="33"/>
      <c r="FLI715" s="33"/>
      <c r="FLJ715" s="33"/>
      <c r="FLK715" s="33"/>
      <c r="FLL715" s="33"/>
      <c r="FLM715" s="33"/>
      <c r="FLN715" s="33"/>
      <c r="FLO715" s="33"/>
      <c r="FLP715" s="33"/>
      <c r="FLQ715" s="33"/>
      <c r="FLR715" s="33"/>
      <c r="FLS715" s="33"/>
      <c r="FLT715" s="33"/>
      <c r="FLU715" s="33"/>
      <c r="FLV715" s="33"/>
      <c r="FLW715" s="33"/>
      <c r="FLX715" s="33"/>
      <c r="FLY715" s="33"/>
      <c r="FLZ715" s="33"/>
      <c r="FMA715" s="33"/>
      <c r="FMB715" s="33"/>
      <c r="FMC715" s="33"/>
      <c r="FMD715" s="33"/>
      <c r="FME715" s="33"/>
      <c r="FMF715" s="33"/>
      <c r="FMG715" s="33"/>
      <c r="FMH715" s="33"/>
      <c r="FMI715" s="33"/>
      <c r="FMJ715" s="33"/>
      <c r="FMK715" s="33"/>
      <c r="FML715" s="33"/>
      <c r="FMM715" s="33"/>
      <c r="FMN715" s="33"/>
      <c r="FMO715" s="33"/>
      <c r="FMP715" s="33"/>
      <c r="FMQ715" s="33"/>
      <c r="FMR715" s="33"/>
      <c r="FMS715" s="33"/>
      <c r="FMT715" s="33"/>
      <c r="FMU715" s="33"/>
      <c r="FMV715" s="33"/>
      <c r="FMW715" s="33"/>
      <c r="FMX715" s="33"/>
      <c r="FMY715" s="33"/>
      <c r="FMZ715" s="33"/>
      <c r="FNA715" s="33"/>
      <c r="FNB715" s="33"/>
      <c r="FNC715" s="33"/>
      <c r="FND715" s="33"/>
      <c r="FNE715" s="33"/>
      <c r="FNF715" s="33"/>
      <c r="FNG715" s="33"/>
      <c r="FNH715" s="33"/>
      <c r="FNI715" s="33"/>
      <c r="FNJ715" s="33"/>
      <c r="FNK715" s="33"/>
      <c r="FNL715" s="33"/>
      <c r="FNM715" s="33"/>
      <c r="FNN715" s="33"/>
      <c r="FNO715" s="33"/>
      <c r="FNP715" s="33"/>
      <c r="FNQ715" s="33"/>
      <c r="FNR715" s="33"/>
      <c r="FNS715" s="33"/>
      <c r="FNT715" s="33"/>
      <c r="FNU715" s="33"/>
      <c r="FNV715" s="33"/>
      <c r="FNW715" s="33"/>
      <c r="FNX715" s="33"/>
      <c r="FNY715" s="33"/>
      <c r="FNZ715" s="33"/>
      <c r="FOA715" s="33"/>
      <c r="FOB715" s="33"/>
      <c r="FOC715" s="33"/>
      <c r="FOD715" s="33"/>
      <c r="FOE715" s="33"/>
      <c r="FOF715" s="33"/>
      <c r="FOG715" s="33"/>
      <c r="FOH715" s="33"/>
      <c r="FOI715" s="33"/>
      <c r="FOJ715" s="33"/>
      <c r="FOK715" s="33"/>
      <c r="FOL715" s="33"/>
      <c r="FOM715" s="33"/>
      <c r="FON715" s="33"/>
      <c r="FOO715" s="33"/>
      <c r="FOP715" s="33"/>
      <c r="FOQ715" s="33"/>
      <c r="FOR715" s="33"/>
      <c r="FOS715" s="33"/>
      <c r="FOT715" s="33"/>
      <c r="FOU715" s="33"/>
      <c r="FOV715" s="33"/>
      <c r="FOW715" s="33"/>
      <c r="FOX715" s="33"/>
      <c r="FOY715" s="33"/>
      <c r="FOZ715" s="33"/>
      <c r="FPA715" s="33"/>
      <c r="FPB715" s="33"/>
      <c r="FPC715" s="33"/>
      <c r="FPD715" s="33"/>
      <c r="FPE715" s="33"/>
      <c r="FPF715" s="33"/>
      <c r="FPG715" s="33"/>
      <c r="FPH715" s="33"/>
      <c r="FPI715" s="33"/>
      <c r="FPJ715" s="33"/>
      <c r="FPK715" s="33"/>
      <c r="FPL715" s="33"/>
      <c r="FPM715" s="33"/>
      <c r="FPN715" s="33"/>
      <c r="FPO715" s="33"/>
      <c r="FPP715" s="33"/>
      <c r="FPQ715" s="33"/>
      <c r="FPR715" s="33"/>
      <c r="FPS715" s="33"/>
      <c r="FPT715" s="33"/>
      <c r="FPU715" s="33"/>
      <c r="FPV715" s="33"/>
      <c r="FPW715" s="33"/>
      <c r="FPX715" s="33"/>
      <c r="FPY715" s="33"/>
      <c r="FPZ715" s="33"/>
      <c r="FQA715" s="33"/>
      <c r="FQB715" s="33"/>
      <c r="FQC715" s="33"/>
      <c r="FQD715" s="33"/>
      <c r="FQE715" s="33"/>
      <c r="FQF715" s="33"/>
      <c r="FQG715" s="33"/>
      <c r="FQH715" s="33"/>
      <c r="FQI715" s="33"/>
      <c r="FQJ715" s="33"/>
      <c r="FQK715" s="33"/>
      <c r="FQL715" s="33"/>
      <c r="FQM715" s="33"/>
      <c r="FQN715" s="33"/>
      <c r="FQO715" s="33"/>
      <c r="FQP715" s="33"/>
      <c r="FQQ715" s="33"/>
      <c r="FQR715" s="33"/>
      <c r="FQS715" s="33"/>
      <c r="FQT715" s="33"/>
      <c r="FQU715" s="33"/>
      <c r="FQV715" s="33"/>
      <c r="FQW715" s="33"/>
      <c r="FQX715" s="33"/>
      <c r="FQY715" s="33"/>
      <c r="FQZ715" s="33"/>
      <c r="FRA715" s="33"/>
      <c r="FRB715" s="33"/>
      <c r="FRC715" s="33"/>
      <c r="FRD715" s="33"/>
      <c r="FRE715" s="33"/>
      <c r="FRF715" s="33"/>
      <c r="FRG715" s="33"/>
      <c r="FRH715" s="33"/>
      <c r="FRI715" s="33"/>
      <c r="FRJ715" s="33"/>
      <c r="FRK715" s="33"/>
      <c r="FRL715" s="33"/>
      <c r="FRM715" s="33"/>
      <c r="FRN715" s="33"/>
      <c r="FRO715" s="33"/>
      <c r="FRP715" s="33"/>
      <c r="FRQ715" s="33"/>
      <c r="FRR715" s="33"/>
      <c r="FRS715" s="33"/>
      <c r="FRT715" s="33"/>
      <c r="FRU715" s="33"/>
      <c r="FRV715" s="33"/>
      <c r="FRW715" s="33"/>
      <c r="FRX715" s="33"/>
      <c r="FRY715" s="33"/>
      <c r="FRZ715" s="33"/>
      <c r="FSA715" s="33"/>
      <c r="FSB715" s="33"/>
      <c r="FSC715" s="33"/>
      <c r="FSD715" s="33"/>
      <c r="FSE715" s="33"/>
      <c r="FSF715" s="33"/>
      <c r="FSG715" s="33"/>
      <c r="FSH715" s="33"/>
      <c r="FSI715" s="33"/>
      <c r="FSJ715" s="33"/>
      <c r="FSK715" s="33"/>
      <c r="FSL715" s="33"/>
      <c r="FSM715" s="33"/>
      <c r="FSN715" s="33"/>
      <c r="FSO715" s="33"/>
      <c r="FSP715" s="33"/>
      <c r="FSQ715" s="33"/>
      <c r="FSR715" s="33"/>
      <c r="FSS715" s="33"/>
      <c r="FST715" s="33"/>
      <c r="FSU715" s="33"/>
      <c r="FSV715" s="33"/>
      <c r="FSW715" s="33"/>
      <c r="FSX715" s="33"/>
      <c r="FSY715" s="33"/>
      <c r="FSZ715" s="33"/>
      <c r="FTA715" s="33"/>
      <c r="FTB715" s="33"/>
      <c r="FTC715" s="33"/>
      <c r="FTD715" s="33"/>
      <c r="FTE715" s="33"/>
      <c r="FTF715" s="33"/>
      <c r="FTG715" s="33"/>
      <c r="FTH715" s="33"/>
      <c r="FTI715" s="33"/>
      <c r="FTJ715" s="33"/>
      <c r="FTK715" s="33"/>
      <c r="FTL715" s="33"/>
      <c r="FTM715" s="33"/>
      <c r="FTN715" s="33"/>
      <c r="FTO715" s="33"/>
      <c r="FTP715" s="33"/>
      <c r="FTQ715" s="33"/>
      <c r="FTR715" s="33"/>
      <c r="FTS715" s="33"/>
      <c r="FTT715" s="33"/>
      <c r="FTU715" s="33"/>
      <c r="FTV715" s="33"/>
      <c r="FTW715" s="33"/>
      <c r="FTX715" s="33"/>
      <c r="FTY715" s="33"/>
      <c r="FTZ715" s="33"/>
      <c r="FUA715" s="33"/>
      <c r="FUB715" s="33"/>
      <c r="FUC715" s="33"/>
      <c r="FUD715" s="33"/>
      <c r="FUE715" s="33"/>
      <c r="FUF715" s="33"/>
      <c r="FUG715" s="33"/>
      <c r="FUH715" s="33"/>
      <c r="FUI715" s="33"/>
      <c r="FUJ715" s="33"/>
      <c r="FUK715" s="33"/>
      <c r="FUL715" s="33"/>
      <c r="FUM715" s="33"/>
      <c r="FUN715" s="33"/>
      <c r="FUO715" s="33"/>
      <c r="FUP715" s="33"/>
      <c r="FUQ715" s="33"/>
      <c r="FUR715" s="33"/>
      <c r="FUS715" s="33"/>
      <c r="FUT715" s="33"/>
      <c r="FUU715" s="33"/>
      <c r="FUV715" s="33"/>
      <c r="FUW715" s="33"/>
      <c r="FUX715" s="33"/>
      <c r="FUY715" s="33"/>
      <c r="FUZ715" s="33"/>
      <c r="FVA715" s="33"/>
      <c r="FVB715" s="33"/>
      <c r="FVC715" s="33"/>
      <c r="FVD715" s="33"/>
      <c r="FVE715" s="33"/>
      <c r="FVF715" s="33"/>
      <c r="FVG715" s="33"/>
      <c r="FVH715" s="33"/>
      <c r="FVI715" s="33"/>
      <c r="FVJ715" s="33"/>
      <c r="FVK715" s="33"/>
      <c r="FVL715" s="33"/>
      <c r="FVM715" s="33"/>
      <c r="FVN715" s="33"/>
      <c r="FVO715" s="33"/>
      <c r="FVP715" s="33"/>
      <c r="FVQ715" s="33"/>
      <c r="FVR715" s="33"/>
      <c r="FVS715" s="33"/>
      <c r="FVT715" s="33"/>
      <c r="FVU715" s="33"/>
      <c r="FVV715" s="33"/>
      <c r="FVW715" s="33"/>
      <c r="FVX715" s="33"/>
      <c r="FVY715" s="33"/>
      <c r="FVZ715" s="33"/>
      <c r="FWA715" s="33"/>
      <c r="FWB715" s="33"/>
      <c r="FWC715" s="33"/>
      <c r="FWD715" s="33"/>
      <c r="FWE715" s="33"/>
      <c r="FWF715" s="33"/>
      <c r="FWG715" s="33"/>
      <c r="FWH715" s="33"/>
      <c r="FWI715" s="33"/>
      <c r="FWJ715" s="33"/>
      <c r="FWK715" s="33"/>
      <c r="FWL715" s="33"/>
      <c r="FWM715" s="33"/>
      <c r="FWN715" s="33"/>
      <c r="FWO715" s="33"/>
      <c r="FWP715" s="33"/>
      <c r="FWQ715" s="33"/>
      <c r="FWR715" s="33"/>
      <c r="FWS715" s="33"/>
      <c r="FWT715" s="33"/>
      <c r="FWU715" s="33"/>
      <c r="FWV715" s="33"/>
      <c r="FWW715" s="33"/>
      <c r="FWX715" s="33"/>
      <c r="FWY715" s="33"/>
      <c r="FWZ715" s="33"/>
      <c r="FXA715" s="33"/>
      <c r="FXB715" s="33"/>
      <c r="FXC715" s="33"/>
      <c r="FXD715" s="33"/>
      <c r="FXE715" s="33"/>
      <c r="FXF715" s="33"/>
      <c r="FXG715" s="33"/>
      <c r="FXH715" s="33"/>
      <c r="FXI715" s="33"/>
      <c r="FXJ715" s="33"/>
      <c r="FXK715" s="33"/>
      <c r="FXL715" s="33"/>
      <c r="FXM715" s="33"/>
      <c r="FXN715" s="33"/>
      <c r="FXO715" s="33"/>
      <c r="FXP715" s="33"/>
      <c r="FXQ715" s="33"/>
      <c r="FXR715" s="33"/>
      <c r="FXS715" s="33"/>
      <c r="FXT715" s="33"/>
      <c r="FXU715" s="33"/>
      <c r="FXV715" s="33"/>
      <c r="FXW715" s="33"/>
      <c r="FXX715" s="33"/>
      <c r="FXY715" s="33"/>
      <c r="FXZ715" s="33"/>
      <c r="FYA715" s="33"/>
      <c r="FYB715" s="33"/>
      <c r="FYC715" s="33"/>
      <c r="FYD715" s="33"/>
      <c r="FYE715" s="33"/>
      <c r="FYF715" s="33"/>
      <c r="FYG715" s="33"/>
      <c r="FYH715" s="33"/>
      <c r="FYI715" s="33"/>
      <c r="FYJ715" s="33"/>
      <c r="FYK715" s="33"/>
      <c r="FYL715" s="33"/>
      <c r="FYM715" s="33"/>
      <c r="FYN715" s="33"/>
      <c r="FYO715" s="33"/>
      <c r="FYP715" s="33"/>
      <c r="FYQ715" s="33"/>
      <c r="FYR715" s="33"/>
      <c r="FYS715" s="33"/>
      <c r="FYT715" s="33"/>
      <c r="FYU715" s="33"/>
      <c r="FYV715" s="33"/>
      <c r="FYW715" s="33"/>
      <c r="FYX715" s="33"/>
      <c r="FYY715" s="33"/>
      <c r="FYZ715" s="33"/>
      <c r="FZA715" s="33"/>
      <c r="FZB715" s="33"/>
      <c r="FZC715" s="33"/>
      <c r="FZD715" s="33"/>
      <c r="FZE715" s="33"/>
      <c r="FZF715" s="33"/>
      <c r="FZG715" s="33"/>
      <c r="FZH715" s="33"/>
      <c r="FZI715" s="33"/>
      <c r="FZJ715" s="33"/>
      <c r="FZK715" s="33"/>
      <c r="FZL715" s="33"/>
      <c r="FZM715" s="33"/>
      <c r="FZN715" s="33"/>
      <c r="FZO715" s="33"/>
      <c r="FZP715" s="33"/>
      <c r="FZQ715" s="33"/>
      <c r="FZR715" s="33"/>
      <c r="FZS715" s="33"/>
      <c r="FZT715" s="33"/>
      <c r="FZU715" s="33"/>
      <c r="FZV715" s="33"/>
      <c r="FZW715" s="33"/>
      <c r="FZX715" s="33"/>
      <c r="FZY715" s="33"/>
      <c r="FZZ715" s="33"/>
      <c r="GAA715" s="33"/>
      <c r="GAB715" s="33"/>
      <c r="GAC715" s="33"/>
      <c r="GAD715" s="33"/>
      <c r="GAE715" s="33"/>
      <c r="GAF715" s="33"/>
      <c r="GAG715" s="33"/>
      <c r="GAH715" s="33"/>
      <c r="GAI715" s="33"/>
      <c r="GAJ715" s="33"/>
      <c r="GAK715" s="33"/>
      <c r="GAL715" s="33"/>
      <c r="GAM715" s="33"/>
      <c r="GAN715" s="33"/>
      <c r="GAO715" s="33"/>
      <c r="GAP715" s="33"/>
      <c r="GAQ715" s="33"/>
      <c r="GAR715" s="33"/>
      <c r="GAS715" s="33"/>
      <c r="GAT715" s="33"/>
      <c r="GAU715" s="33"/>
      <c r="GAV715" s="33"/>
      <c r="GAW715" s="33"/>
      <c r="GAX715" s="33"/>
      <c r="GAY715" s="33"/>
      <c r="GAZ715" s="33"/>
      <c r="GBA715" s="33"/>
      <c r="GBB715" s="33"/>
      <c r="GBC715" s="33"/>
      <c r="GBD715" s="33"/>
      <c r="GBE715" s="33"/>
      <c r="GBF715" s="33"/>
      <c r="GBG715" s="33"/>
      <c r="GBH715" s="33"/>
      <c r="GBI715" s="33"/>
      <c r="GBJ715" s="33"/>
      <c r="GBK715" s="33"/>
      <c r="GBL715" s="33"/>
      <c r="GBM715" s="33"/>
      <c r="GBN715" s="33"/>
      <c r="GBO715" s="33"/>
      <c r="GBP715" s="33"/>
      <c r="GBQ715" s="33"/>
      <c r="GBR715" s="33"/>
      <c r="GBS715" s="33"/>
      <c r="GBT715" s="33"/>
      <c r="GBU715" s="33"/>
      <c r="GBV715" s="33"/>
      <c r="GBW715" s="33"/>
      <c r="GBX715" s="33"/>
      <c r="GBY715" s="33"/>
      <c r="GBZ715" s="33"/>
      <c r="GCA715" s="33"/>
      <c r="GCB715" s="33"/>
      <c r="GCC715" s="33"/>
      <c r="GCD715" s="33"/>
      <c r="GCE715" s="33"/>
      <c r="GCF715" s="33"/>
      <c r="GCG715" s="33"/>
      <c r="GCH715" s="33"/>
      <c r="GCI715" s="33"/>
      <c r="GCJ715" s="33"/>
      <c r="GCK715" s="33"/>
      <c r="GCL715" s="33"/>
      <c r="GCM715" s="33"/>
      <c r="GCN715" s="33"/>
      <c r="GCO715" s="33"/>
      <c r="GCP715" s="33"/>
      <c r="GCQ715" s="33"/>
      <c r="GCR715" s="33"/>
      <c r="GCS715" s="33"/>
      <c r="GCT715" s="33"/>
      <c r="GCU715" s="33"/>
      <c r="GCV715" s="33"/>
      <c r="GCW715" s="33"/>
      <c r="GCX715" s="33"/>
      <c r="GCY715" s="33"/>
      <c r="GCZ715" s="33"/>
      <c r="GDA715" s="33"/>
      <c r="GDB715" s="33"/>
      <c r="GDC715" s="33"/>
      <c r="GDD715" s="33"/>
      <c r="GDE715" s="33"/>
      <c r="GDF715" s="33"/>
      <c r="GDG715" s="33"/>
      <c r="GDH715" s="33"/>
      <c r="GDI715" s="33"/>
      <c r="GDJ715" s="33"/>
      <c r="GDK715" s="33"/>
      <c r="GDL715" s="33"/>
      <c r="GDM715" s="33"/>
      <c r="GDN715" s="33"/>
      <c r="GDO715" s="33"/>
      <c r="GDP715" s="33"/>
      <c r="GDQ715" s="33"/>
      <c r="GDR715" s="33"/>
      <c r="GDS715" s="33"/>
      <c r="GDT715" s="33"/>
      <c r="GDU715" s="33"/>
      <c r="GDV715" s="33"/>
      <c r="GDW715" s="33"/>
      <c r="GDX715" s="33"/>
    </row>
    <row r="716" spans="1:4860" s="35" customFormat="1" x14ac:dyDescent="0.25">
      <c r="A716" s="81">
        <v>710</v>
      </c>
      <c r="B716" s="51" t="s">
        <v>546</v>
      </c>
      <c r="C716" s="51" t="s">
        <v>845</v>
      </c>
      <c r="D716" s="51" t="s">
        <v>306</v>
      </c>
      <c r="E716" s="51" t="s">
        <v>131</v>
      </c>
      <c r="F716" s="52" t="s">
        <v>852</v>
      </c>
      <c r="G716" s="53">
        <v>70000</v>
      </c>
      <c r="H716" s="53">
        <v>5368.48</v>
      </c>
      <c r="I716" s="55">
        <v>25</v>
      </c>
      <c r="J716" s="98">
        <v>2009</v>
      </c>
      <c r="K716" s="91">
        <f t="shared" si="110"/>
        <v>4970</v>
      </c>
      <c r="L716" s="67">
        <f t="shared" si="111"/>
        <v>770.00000000000011</v>
      </c>
      <c r="M716" s="97">
        <v>2128</v>
      </c>
      <c r="N716" s="55">
        <f t="shared" si="112"/>
        <v>4963</v>
      </c>
      <c r="O716" s="55"/>
      <c r="P716" s="55">
        <f t="shared" si="113"/>
        <v>4137</v>
      </c>
      <c r="Q716" s="55">
        <f t="shared" si="114"/>
        <v>9530.48</v>
      </c>
      <c r="R716" s="55">
        <f t="shared" si="115"/>
        <v>10703</v>
      </c>
      <c r="S716" s="55">
        <f t="shared" si="109"/>
        <v>60469.520000000004</v>
      </c>
      <c r="T716" s="68" t="s">
        <v>41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  <c r="CE716" s="33"/>
      <c r="CF716" s="33"/>
      <c r="CG716" s="33"/>
      <c r="CH716" s="33"/>
      <c r="CI716" s="33"/>
      <c r="CJ716" s="33"/>
      <c r="CK716" s="33"/>
      <c r="CL716" s="33"/>
      <c r="CM716" s="33"/>
      <c r="CN716" s="33"/>
      <c r="CO716" s="33"/>
      <c r="CP716" s="33"/>
      <c r="CQ716" s="33"/>
      <c r="CR716" s="33"/>
      <c r="CS716" s="33"/>
      <c r="CT716" s="33"/>
      <c r="CU716" s="33"/>
      <c r="CV716" s="33"/>
      <c r="CW716" s="33"/>
      <c r="CX716" s="33"/>
      <c r="CY716" s="33"/>
      <c r="CZ716" s="33"/>
      <c r="DA716" s="33"/>
      <c r="DB716" s="33"/>
      <c r="DC716" s="33"/>
      <c r="DD716" s="33"/>
      <c r="DE716" s="33"/>
      <c r="DF716" s="33"/>
      <c r="DG716" s="33"/>
      <c r="DH716" s="33"/>
      <c r="DI716" s="33"/>
      <c r="DJ716" s="33"/>
      <c r="DK716" s="33"/>
      <c r="DL716" s="33"/>
      <c r="DM716" s="33"/>
      <c r="DN716" s="33"/>
      <c r="DO716" s="33"/>
      <c r="DP716" s="33"/>
      <c r="DQ716" s="33"/>
      <c r="DR716" s="33"/>
      <c r="DS716" s="33"/>
      <c r="DT716" s="33"/>
      <c r="DU716" s="33"/>
      <c r="DV716" s="33"/>
      <c r="DW716" s="33"/>
      <c r="DX716" s="33"/>
      <c r="DY716" s="33"/>
      <c r="DZ716" s="33"/>
      <c r="EA716" s="33"/>
      <c r="EB716" s="33"/>
      <c r="EC716" s="33"/>
      <c r="ED716" s="33"/>
      <c r="EE716" s="33"/>
      <c r="EF716" s="33"/>
      <c r="EG716" s="33"/>
      <c r="EH716" s="33"/>
      <c r="EI716" s="33"/>
      <c r="EJ716" s="33"/>
      <c r="EK716" s="33"/>
      <c r="EL716" s="33"/>
      <c r="EM716" s="33"/>
      <c r="EN716" s="33"/>
      <c r="EO716" s="33"/>
      <c r="EP716" s="33"/>
      <c r="EQ716" s="33"/>
      <c r="ER716" s="33"/>
      <c r="ES716" s="33"/>
      <c r="ET716" s="33"/>
      <c r="EU716" s="33"/>
      <c r="EV716" s="33"/>
      <c r="EW716" s="33"/>
      <c r="EX716" s="33"/>
      <c r="EY716" s="33"/>
      <c r="EZ716" s="33"/>
      <c r="FA716" s="33"/>
      <c r="FB716" s="33"/>
      <c r="FC716" s="33"/>
      <c r="FD716" s="33"/>
      <c r="FE716" s="33"/>
      <c r="FF716" s="33"/>
      <c r="FG716" s="33"/>
      <c r="FH716" s="33"/>
      <c r="FI716" s="33"/>
      <c r="FJ716" s="33"/>
      <c r="FK716" s="33"/>
      <c r="FL716" s="33"/>
      <c r="FM716" s="33"/>
      <c r="FN716" s="33"/>
      <c r="FO716" s="33"/>
      <c r="FP716" s="33"/>
      <c r="FQ716" s="33"/>
      <c r="FR716" s="33"/>
      <c r="FS716" s="33"/>
      <c r="FT716" s="33"/>
      <c r="FU716" s="33"/>
      <c r="FV716" s="33"/>
      <c r="FW716" s="33"/>
      <c r="FX716" s="33"/>
      <c r="FY716" s="33"/>
      <c r="FZ716" s="33"/>
      <c r="GA716" s="33"/>
      <c r="GB716" s="33"/>
      <c r="GC716" s="33"/>
      <c r="GD716" s="33"/>
      <c r="GE716" s="33"/>
      <c r="GF716" s="33"/>
      <c r="GG716" s="33"/>
      <c r="GH716" s="33"/>
      <c r="GI716" s="33"/>
      <c r="GJ716" s="33"/>
      <c r="GK716" s="33"/>
      <c r="GL716" s="33"/>
      <c r="GM716" s="33"/>
      <c r="GN716" s="33"/>
      <c r="GO716" s="33"/>
      <c r="GP716" s="33"/>
      <c r="GQ716" s="33"/>
      <c r="GR716" s="33"/>
      <c r="GS716" s="33"/>
      <c r="GT716" s="33"/>
      <c r="GU716" s="33"/>
      <c r="GV716" s="33"/>
      <c r="GW716" s="33"/>
      <c r="GX716" s="33"/>
      <c r="GY716" s="33"/>
      <c r="GZ716" s="33"/>
      <c r="HA716" s="33"/>
      <c r="HB716" s="33"/>
      <c r="HC716" s="33"/>
      <c r="HD716" s="33"/>
      <c r="HE716" s="33"/>
      <c r="HF716" s="33"/>
      <c r="HG716" s="33"/>
      <c r="HH716" s="33"/>
      <c r="HI716" s="33"/>
      <c r="HJ716" s="33"/>
      <c r="HK716" s="33"/>
      <c r="HL716" s="33"/>
      <c r="HM716" s="33"/>
      <c r="HN716" s="33"/>
      <c r="HO716" s="33"/>
      <c r="HP716" s="33"/>
      <c r="HQ716" s="33"/>
      <c r="HR716" s="33"/>
      <c r="HS716" s="33"/>
      <c r="HT716" s="33"/>
      <c r="HU716" s="33"/>
      <c r="HV716" s="33"/>
      <c r="HW716" s="33"/>
      <c r="HX716" s="33"/>
      <c r="HY716" s="33"/>
      <c r="HZ716" s="33"/>
      <c r="IA716" s="33"/>
      <c r="IB716" s="33"/>
      <c r="IC716" s="33"/>
      <c r="ID716" s="33"/>
      <c r="IE716" s="33"/>
      <c r="IF716" s="33"/>
      <c r="IG716" s="33"/>
      <c r="IH716" s="33"/>
      <c r="II716" s="33"/>
      <c r="IJ716" s="33"/>
      <c r="IK716" s="33"/>
      <c r="IL716" s="33"/>
      <c r="IM716" s="33"/>
      <c r="IN716" s="33"/>
      <c r="IO716" s="33"/>
      <c r="IP716" s="33"/>
      <c r="IQ716" s="33"/>
      <c r="IR716" s="33"/>
      <c r="IS716" s="33"/>
      <c r="IT716" s="33"/>
      <c r="IU716" s="33"/>
      <c r="IV716" s="33"/>
      <c r="IW716" s="33"/>
      <c r="IX716" s="33"/>
      <c r="IY716" s="33"/>
      <c r="IZ716" s="33"/>
      <c r="JA716" s="33"/>
      <c r="JB716" s="33"/>
      <c r="JC716" s="33"/>
      <c r="JD716" s="33"/>
      <c r="JE716" s="33"/>
      <c r="JF716" s="33"/>
      <c r="JG716" s="33"/>
      <c r="JH716" s="33"/>
      <c r="JI716" s="33"/>
      <c r="JJ716" s="33"/>
      <c r="JK716" s="33"/>
      <c r="JL716" s="33"/>
      <c r="JM716" s="33"/>
      <c r="JN716" s="33"/>
      <c r="JO716" s="33"/>
      <c r="JP716" s="33"/>
      <c r="JQ716" s="33"/>
      <c r="JR716" s="33"/>
      <c r="JS716" s="33"/>
      <c r="JT716" s="33"/>
      <c r="JU716" s="33"/>
      <c r="JV716" s="33"/>
      <c r="JW716" s="33"/>
      <c r="JX716" s="33"/>
      <c r="JY716" s="33"/>
      <c r="JZ716" s="33"/>
      <c r="KA716" s="33"/>
      <c r="KB716" s="33"/>
      <c r="KC716" s="33"/>
      <c r="KD716" s="33"/>
      <c r="KE716" s="33"/>
      <c r="KF716" s="33"/>
      <c r="KG716" s="33"/>
      <c r="KH716" s="33"/>
      <c r="KI716" s="33"/>
      <c r="KJ716" s="33"/>
      <c r="KK716" s="33"/>
      <c r="KL716" s="33"/>
      <c r="KM716" s="33"/>
      <c r="KN716" s="33"/>
      <c r="KO716" s="33"/>
      <c r="KP716" s="33"/>
      <c r="KQ716" s="33"/>
      <c r="KR716" s="33"/>
      <c r="KS716" s="33"/>
      <c r="KT716" s="33"/>
      <c r="KU716" s="33"/>
      <c r="KV716" s="33"/>
      <c r="KW716" s="33"/>
      <c r="KX716" s="33"/>
      <c r="KY716" s="33"/>
      <c r="KZ716" s="33"/>
      <c r="LA716" s="33"/>
      <c r="LB716" s="33"/>
      <c r="LC716" s="33"/>
      <c r="LD716" s="33"/>
      <c r="LE716" s="33"/>
      <c r="LF716" s="33"/>
      <c r="LG716" s="33"/>
      <c r="LH716" s="33"/>
      <c r="LI716" s="33"/>
      <c r="LJ716" s="33"/>
      <c r="LK716" s="33"/>
      <c r="LL716" s="33"/>
      <c r="LM716" s="33"/>
      <c r="LN716" s="33"/>
      <c r="LO716" s="33"/>
      <c r="LP716" s="33"/>
      <c r="LQ716" s="33"/>
      <c r="LR716" s="33"/>
      <c r="LS716" s="33"/>
      <c r="LT716" s="33"/>
      <c r="LU716" s="33"/>
      <c r="LV716" s="33"/>
      <c r="LW716" s="33"/>
      <c r="LX716" s="33"/>
      <c r="LY716" s="33"/>
      <c r="LZ716" s="33"/>
      <c r="MA716" s="33"/>
      <c r="MB716" s="33"/>
      <c r="MC716" s="33"/>
      <c r="MD716" s="33"/>
      <c r="ME716" s="33"/>
      <c r="MF716" s="33"/>
      <c r="MG716" s="33"/>
      <c r="MH716" s="33"/>
      <c r="MI716" s="33"/>
      <c r="MJ716" s="33"/>
      <c r="MK716" s="33"/>
      <c r="ML716" s="33"/>
      <c r="MM716" s="33"/>
      <c r="MN716" s="33"/>
      <c r="MO716" s="33"/>
      <c r="MP716" s="33"/>
      <c r="MQ716" s="33"/>
      <c r="MR716" s="33"/>
      <c r="MS716" s="33"/>
      <c r="MT716" s="33"/>
      <c r="MU716" s="33"/>
      <c r="MV716" s="33"/>
      <c r="MW716" s="33"/>
      <c r="MX716" s="33"/>
      <c r="MY716" s="33"/>
      <c r="MZ716" s="33"/>
      <c r="NA716" s="33"/>
      <c r="NB716" s="33"/>
      <c r="NC716" s="33"/>
      <c r="ND716" s="33"/>
      <c r="NE716" s="33"/>
      <c r="NF716" s="33"/>
      <c r="NG716" s="33"/>
      <c r="NH716" s="33"/>
      <c r="NI716" s="33"/>
      <c r="NJ716" s="33"/>
      <c r="NK716" s="33"/>
      <c r="NL716" s="33"/>
      <c r="NM716" s="33"/>
      <c r="NN716" s="33"/>
      <c r="NO716" s="33"/>
      <c r="NP716" s="33"/>
      <c r="NQ716" s="33"/>
      <c r="NR716" s="33"/>
      <c r="NS716" s="33"/>
      <c r="NT716" s="33"/>
      <c r="NU716" s="33"/>
      <c r="NV716" s="33"/>
      <c r="NW716" s="33"/>
      <c r="NX716" s="33"/>
      <c r="NY716" s="33"/>
      <c r="NZ716" s="33"/>
      <c r="OA716" s="33"/>
      <c r="OB716" s="33"/>
      <c r="OC716" s="33"/>
      <c r="OD716" s="33"/>
      <c r="OE716" s="33"/>
      <c r="OF716" s="33"/>
      <c r="OG716" s="33"/>
      <c r="OH716" s="33"/>
      <c r="OI716" s="33"/>
      <c r="OJ716" s="33"/>
      <c r="OK716" s="33"/>
      <c r="OL716" s="33"/>
      <c r="OM716" s="33"/>
      <c r="ON716" s="33"/>
      <c r="OO716" s="33"/>
      <c r="OP716" s="33"/>
      <c r="OQ716" s="33"/>
      <c r="OR716" s="33"/>
      <c r="OS716" s="33"/>
      <c r="OT716" s="33"/>
      <c r="OU716" s="33"/>
      <c r="OV716" s="33"/>
      <c r="OW716" s="33"/>
      <c r="OX716" s="33"/>
      <c r="OY716" s="33"/>
      <c r="OZ716" s="33"/>
      <c r="PA716" s="33"/>
      <c r="PB716" s="33"/>
      <c r="PC716" s="33"/>
      <c r="PD716" s="33"/>
      <c r="PE716" s="33"/>
      <c r="PF716" s="33"/>
      <c r="PG716" s="33"/>
      <c r="PH716" s="33"/>
      <c r="PI716" s="33"/>
      <c r="PJ716" s="33"/>
      <c r="PK716" s="33"/>
      <c r="PL716" s="33"/>
      <c r="PM716" s="33"/>
      <c r="PN716" s="33"/>
      <c r="PO716" s="33"/>
      <c r="PP716" s="33"/>
      <c r="PQ716" s="33"/>
      <c r="PR716" s="33"/>
      <c r="PS716" s="33"/>
      <c r="PT716" s="33"/>
      <c r="PU716" s="33"/>
      <c r="PV716" s="33"/>
      <c r="PW716" s="33"/>
      <c r="PX716" s="33"/>
      <c r="PY716" s="33"/>
      <c r="PZ716" s="33"/>
      <c r="QA716" s="33"/>
      <c r="QB716" s="33"/>
      <c r="QC716" s="33"/>
      <c r="QD716" s="33"/>
      <c r="QE716" s="33"/>
      <c r="QF716" s="33"/>
      <c r="QG716" s="33"/>
      <c r="QH716" s="33"/>
      <c r="QI716" s="33"/>
      <c r="QJ716" s="33"/>
      <c r="QK716" s="33"/>
      <c r="QL716" s="33"/>
      <c r="QM716" s="33"/>
      <c r="QN716" s="33"/>
      <c r="QO716" s="33"/>
      <c r="QP716" s="33"/>
      <c r="QQ716" s="33"/>
      <c r="QR716" s="33"/>
      <c r="QS716" s="33"/>
      <c r="QT716" s="33"/>
      <c r="QU716" s="33"/>
      <c r="QV716" s="33"/>
      <c r="QW716" s="33"/>
      <c r="QX716" s="33"/>
      <c r="QY716" s="33"/>
      <c r="QZ716" s="33"/>
      <c r="RA716" s="33"/>
      <c r="RB716" s="33"/>
      <c r="RC716" s="33"/>
      <c r="RD716" s="33"/>
      <c r="RE716" s="33"/>
      <c r="RF716" s="33"/>
      <c r="RG716" s="33"/>
      <c r="RH716" s="33"/>
      <c r="RI716" s="33"/>
      <c r="RJ716" s="33"/>
      <c r="RK716" s="33"/>
      <c r="RL716" s="33"/>
      <c r="RM716" s="33"/>
      <c r="RN716" s="33"/>
      <c r="RO716" s="33"/>
      <c r="RP716" s="33"/>
      <c r="RQ716" s="33"/>
      <c r="RR716" s="33"/>
      <c r="RS716" s="33"/>
      <c r="RT716" s="33"/>
      <c r="RU716" s="33"/>
      <c r="RV716" s="33"/>
      <c r="RW716" s="33"/>
      <c r="RX716" s="33"/>
      <c r="RY716" s="33"/>
      <c r="RZ716" s="33"/>
      <c r="SA716" s="33"/>
      <c r="SB716" s="33"/>
      <c r="SC716" s="33"/>
      <c r="SD716" s="33"/>
      <c r="SE716" s="33"/>
      <c r="SF716" s="33"/>
      <c r="SG716" s="33"/>
      <c r="SH716" s="33"/>
      <c r="SI716" s="33"/>
      <c r="SJ716" s="33"/>
      <c r="SK716" s="33"/>
      <c r="SL716" s="33"/>
      <c r="SM716" s="33"/>
      <c r="SN716" s="33"/>
      <c r="SO716" s="33"/>
      <c r="SP716" s="33"/>
      <c r="SQ716" s="33"/>
      <c r="SR716" s="33"/>
      <c r="SS716" s="33"/>
      <c r="ST716" s="33"/>
      <c r="SU716" s="33"/>
      <c r="SV716" s="33"/>
      <c r="SW716" s="33"/>
      <c r="SX716" s="33"/>
      <c r="SY716" s="33"/>
      <c r="SZ716" s="33"/>
      <c r="TA716" s="33"/>
      <c r="TB716" s="33"/>
      <c r="TC716" s="33"/>
      <c r="TD716" s="33"/>
      <c r="TE716" s="33"/>
      <c r="TF716" s="33"/>
      <c r="TG716" s="33"/>
      <c r="TH716" s="33"/>
      <c r="TI716" s="33"/>
      <c r="TJ716" s="33"/>
      <c r="TK716" s="33"/>
      <c r="TL716" s="33"/>
      <c r="TM716" s="33"/>
      <c r="TN716" s="33"/>
      <c r="TO716" s="33"/>
      <c r="TP716" s="33"/>
      <c r="TQ716" s="33"/>
      <c r="TR716" s="33"/>
      <c r="TS716" s="33"/>
      <c r="TT716" s="33"/>
      <c r="TU716" s="33"/>
      <c r="TV716" s="33"/>
      <c r="TW716" s="33"/>
      <c r="TX716" s="33"/>
      <c r="TY716" s="33"/>
      <c r="TZ716" s="33"/>
      <c r="UA716" s="33"/>
      <c r="UB716" s="33"/>
      <c r="UC716" s="33"/>
      <c r="UD716" s="33"/>
      <c r="UE716" s="33"/>
      <c r="UF716" s="33"/>
      <c r="UG716" s="33"/>
      <c r="UH716" s="33"/>
      <c r="UI716" s="33"/>
      <c r="UJ716" s="33"/>
      <c r="UK716" s="33"/>
      <c r="UL716" s="33"/>
      <c r="UM716" s="33"/>
      <c r="UN716" s="33"/>
      <c r="UO716" s="33"/>
      <c r="UP716" s="33"/>
      <c r="UQ716" s="33"/>
      <c r="UR716" s="33"/>
      <c r="US716" s="33"/>
      <c r="UT716" s="33"/>
      <c r="UU716" s="33"/>
      <c r="UV716" s="33"/>
      <c r="UW716" s="33"/>
      <c r="UX716" s="33"/>
      <c r="UY716" s="33"/>
      <c r="UZ716" s="33"/>
      <c r="VA716" s="33"/>
      <c r="VB716" s="33"/>
      <c r="VC716" s="33"/>
      <c r="VD716" s="33"/>
      <c r="VE716" s="33"/>
      <c r="VF716" s="33"/>
      <c r="VG716" s="33"/>
      <c r="VH716" s="33"/>
      <c r="VI716" s="33"/>
      <c r="VJ716" s="33"/>
      <c r="VK716" s="33"/>
      <c r="VL716" s="33"/>
      <c r="VM716" s="33"/>
      <c r="VN716" s="33"/>
      <c r="VO716" s="33"/>
      <c r="VP716" s="33"/>
      <c r="VQ716" s="33"/>
      <c r="VR716" s="33"/>
      <c r="VS716" s="33"/>
      <c r="VT716" s="33"/>
      <c r="VU716" s="33"/>
      <c r="VV716" s="33"/>
      <c r="VW716" s="33"/>
      <c r="VX716" s="33"/>
      <c r="VY716" s="33"/>
      <c r="VZ716" s="33"/>
      <c r="WA716" s="33"/>
      <c r="WB716" s="33"/>
      <c r="WC716" s="33"/>
      <c r="WD716" s="33"/>
      <c r="WE716" s="33"/>
      <c r="WF716" s="33"/>
      <c r="WG716" s="33"/>
      <c r="WH716" s="33"/>
      <c r="WI716" s="33"/>
      <c r="WJ716" s="33"/>
      <c r="WK716" s="33"/>
      <c r="WL716" s="33"/>
      <c r="WM716" s="33"/>
      <c r="WN716" s="33"/>
      <c r="WO716" s="33"/>
      <c r="WP716" s="33"/>
      <c r="WQ716" s="33"/>
      <c r="WR716" s="33"/>
      <c r="WS716" s="33"/>
      <c r="WT716" s="33"/>
      <c r="WU716" s="33"/>
      <c r="WV716" s="33"/>
      <c r="WW716" s="33"/>
      <c r="WX716" s="33"/>
      <c r="WY716" s="33"/>
      <c r="WZ716" s="33"/>
      <c r="XA716" s="33"/>
      <c r="XB716" s="33"/>
      <c r="XC716" s="33"/>
      <c r="XD716" s="33"/>
      <c r="XE716" s="33"/>
      <c r="XF716" s="33"/>
      <c r="XG716" s="33"/>
      <c r="XH716" s="33"/>
      <c r="XI716" s="33"/>
      <c r="XJ716" s="33"/>
      <c r="XK716" s="33"/>
      <c r="XL716" s="33"/>
      <c r="XM716" s="33"/>
      <c r="XN716" s="33"/>
      <c r="XO716" s="33"/>
      <c r="XP716" s="33"/>
      <c r="XQ716" s="33"/>
      <c r="XR716" s="33"/>
      <c r="XS716" s="33"/>
      <c r="XT716" s="33"/>
      <c r="XU716" s="33"/>
      <c r="XV716" s="33"/>
      <c r="XW716" s="33"/>
      <c r="XX716" s="33"/>
      <c r="XY716" s="33"/>
      <c r="XZ716" s="33"/>
      <c r="YA716" s="33"/>
      <c r="YB716" s="33"/>
      <c r="YC716" s="33"/>
      <c r="YD716" s="33"/>
      <c r="YE716" s="33"/>
      <c r="YF716" s="33"/>
      <c r="YG716" s="33"/>
      <c r="YH716" s="33"/>
      <c r="YI716" s="33"/>
      <c r="YJ716" s="33"/>
      <c r="YK716" s="33"/>
      <c r="YL716" s="33"/>
      <c r="YM716" s="33"/>
      <c r="YN716" s="33"/>
      <c r="YO716" s="33"/>
      <c r="YP716" s="33"/>
      <c r="YQ716" s="33"/>
      <c r="YR716" s="33"/>
      <c r="YS716" s="33"/>
      <c r="YT716" s="33"/>
      <c r="YU716" s="33"/>
      <c r="YV716" s="33"/>
      <c r="YW716" s="33"/>
      <c r="YX716" s="33"/>
      <c r="YY716" s="33"/>
      <c r="YZ716" s="33"/>
      <c r="ZA716" s="33"/>
      <c r="ZB716" s="33"/>
      <c r="ZC716" s="33"/>
      <c r="ZD716" s="33"/>
      <c r="ZE716" s="33"/>
      <c r="ZF716" s="33"/>
      <c r="ZG716" s="33"/>
      <c r="ZH716" s="33"/>
      <c r="ZI716" s="33"/>
      <c r="ZJ716" s="33"/>
      <c r="ZK716" s="33"/>
      <c r="ZL716" s="33"/>
      <c r="ZM716" s="33"/>
      <c r="ZN716" s="33"/>
      <c r="ZO716" s="33"/>
      <c r="ZP716" s="33"/>
      <c r="ZQ716" s="33"/>
      <c r="ZR716" s="33"/>
      <c r="ZS716" s="33"/>
      <c r="ZT716" s="33"/>
      <c r="ZU716" s="33"/>
      <c r="ZV716" s="33"/>
      <c r="ZW716" s="33"/>
      <c r="ZX716" s="33"/>
      <c r="ZY716" s="33"/>
      <c r="ZZ716" s="33"/>
      <c r="AAA716" s="33"/>
      <c r="AAB716" s="33"/>
      <c r="AAC716" s="33"/>
      <c r="AAD716" s="33"/>
      <c r="AAE716" s="33"/>
      <c r="AAF716" s="33"/>
      <c r="AAG716" s="33"/>
      <c r="AAH716" s="33"/>
      <c r="AAI716" s="33"/>
      <c r="AAJ716" s="33"/>
      <c r="AAK716" s="33"/>
      <c r="AAL716" s="33"/>
      <c r="AAM716" s="33"/>
      <c r="AAN716" s="33"/>
      <c r="AAO716" s="33"/>
      <c r="AAP716" s="33"/>
      <c r="AAQ716" s="33"/>
      <c r="AAR716" s="33"/>
      <c r="AAS716" s="33"/>
      <c r="AAT716" s="33"/>
      <c r="AAU716" s="33"/>
      <c r="AAV716" s="33"/>
      <c r="AAW716" s="33"/>
      <c r="AAX716" s="33"/>
      <c r="AAY716" s="33"/>
      <c r="AAZ716" s="33"/>
      <c r="ABA716" s="33"/>
      <c r="ABB716" s="33"/>
      <c r="ABC716" s="33"/>
      <c r="ABD716" s="33"/>
      <c r="ABE716" s="33"/>
      <c r="ABF716" s="33"/>
      <c r="ABG716" s="33"/>
      <c r="ABH716" s="33"/>
      <c r="ABI716" s="33"/>
      <c r="ABJ716" s="33"/>
      <c r="ABK716" s="33"/>
      <c r="ABL716" s="33"/>
      <c r="ABM716" s="33"/>
      <c r="ABN716" s="33"/>
      <c r="ABO716" s="33"/>
      <c r="ABP716" s="33"/>
      <c r="ABQ716" s="33"/>
      <c r="ABR716" s="33"/>
      <c r="ABS716" s="33"/>
      <c r="ABT716" s="33"/>
      <c r="ABU716" s="33"/>
      <c r="ABV716" s="33"/>
      <c r="ABW716" s="33"/>
      <c r="ABX716" s="33"/>
      <c r="ABY716" s="33"/>
      <c r="ABZ716" s="33"/>
      <c r="ACA716" s="33"/>
      <c r="ACB716" s="33"/>
      <c r="ACC716" s="33"/>
      <c r="ACD716" s="33"/>
      <c r="ACE716" s="33"/>
      <c r="ACF716" s="33"/>
      <c r="ACG716" s="33"/>
      <c r="ACH716" s="33"/>
      <c r="ACI716" s="33"/>
      <c r="ACJ716" s="33"/>
      <c r="ACK716" s="33"/>
      <c r="ACL716" s="33"/>
      <c r="ACM716" s="33"/>
      <c r="ACN716" s="33"/>
      <c r="ACO716" s="33"/>
      <c r="ACP716" s="33"/>
      <c r="ACQ716" s="33"/>
      <c r="ACR716" s="33"/>
      <c r="ACS716" s="33"/>
      <c r="ACT716" s="33"/>
      <c r="ACU716" s="33"/>
      <c r="ACV716" s="33"/>
      <c r="ACW716" s="33"/>
      <c r="ACX716" s="33"/>
      <c r="ACY716" s="33"/>
      <c r="ACZ716" s="33"/>
      <c r="ADA716" s="33"/>
      <c r="ADB716" s="33"/>
      <c r="ADC716" s="33"/>
      <c r="ADD716" s="33"/>
      <c r="ADE716" s="33"/>
      <c r="ADF716" s="33"/>
      <c r="ADG716" s="33"/>
      <c r="ADH716" s="33"/>
      <c r="ADI716" s="33"/>
      <c r="ADJ716" s="33"/>
      <c r="ADK716" s="33"/>
      <c r="ADL716" s="33"/>
      <c r="ADM716" s="33"/>
      <c r="ADN716" s="33"/>
      <c r="ADO716" s="33"/>
      <c r="ADP716" s="33"/>
      <c r="ADQ716" s="33"/>
      <c r="ADR716" s="33"/>
      <c r="ADS716" s="33"/>
      <c r="ADT716" s="33"/>
      <c r="ADU716" s="33"/>
      <c r="ADV716" s="33"/>
      <c r="ADW716" s="33"/>
      <c r="ADX716" s="33"/>
      <c r="ADY716" s="33"/>
      <c r="ADZ716" s="33"/>
      <c r="AEA716" s="33"/>
      <c r="AEB716" s="33"/>
      <c r="AEC716" s="33"/>
      <c r="AED716" s="33"/>
      <c r="AEE716" s="33"/>
      <c r="AEF716" s="33"/>
      <c r="AEG716" s="33"/>
      <c r="AEH716" s="33"/>
      <c r="AEI716" s="33"/>
      <c r="AEJ716" s="33"/>
      <c r="AEK716" s="33"/>
      <c r="AEL716" s="33"/>
      <c r="AEM716" s="33"/>
      <c r="AEN716" s="33"/>
      <c r="AEO716" s="33"/>
      <c r="AEP716" s="33"/>
      <c r="AEQ716" s="33"/>
      <c r="AER716" s="33"/>
      <c r="AES716" s="33"/>
      <c r="AET716" s="33"/>
      <c r="AEU716" s="33"/>
      <c r="AEV716" s="33"/>
      <c r="AEW716" s="33"/>
      <c r="AEX716" s="33"/>
      <c r="AEY716" s="33"/>
      <c r="AEZ716" s="33"/>
      <c r="AFA716" s="33"/>
      <c r="AFB716" s="33"/>
      <c r="AFC716" s="33"/>
      <c r="AFD716" s="33"/>
      <c r="AFE716" s="33"/>
      <c r="AFF716" s="33"/>
      <c r="AFG716" s="33"/>
      <c r="AFH716" s="33"/>
      <c r="AFI716" s="33"/>
      <c r="AFJ716" s="33"/>
      <c r="AFK716" s="33"/>
      <c r="AFL716" s="33"/>
      <c r="AFM716" s="33"/>
      <c r="AFN716" s="33"/>
      <c r="AFO716" s="33"/>
      <c r="AFP716" s="33"/>
      <c r="AFQ716" s="33"/>
      <c r="AFR716" s="33"/>
      <c r="AFS716" s="33"/>
      <c r="AFT716" s="33"/>
      <c r="AFU716" s="33"/>
      <c r="AFV716" s="33"/>
      <c r="AFW716" s="33"/>
      <c r="AFX716" s="33"/>
      <c r="AFY716" s="33"/>
      <c r="AFZ716" s="33"/>
      <c r="AGA716" s="33"/>
      <c r="AGB716" s="33"/>
      <c r="AGC716" s="33"/>
      <c r="AGD716" s="33"/>
      <c r="AGE716" s="33"/>
      <c r="AGF716" s="33"/>
      <c r="AGG716" s="33"/>
      <c r="AGH716" s="33"/>
      <c r="AGI716" s="33"/>
      <c r="AGJ716" s="33"/>
      <c r="AGK716" s="33"/>
      <c r="AGL716" s="33"/>
      <c r="AGM716" s="33"/>
      <c r="AGN716" s="33"/>
      <c r="AGO716" s="33"/>
      <c r="AGP716" s="33"/>
      <c r="AGQ716" s="33"/>
      <c r="AGR716" s="33"/>
      <c r="AGS716" s="33"/>
      <c r="AGT716" s="33"/>
      <c r="AGU716" s="33"/>
      <c r="AGV716" s="33"/>
      <c r="AGW716" s="33"/>
      <c r="AGX716" s="33"/>
      <c r="AGY716" s="33"/>
      <c r="AGZ716" s="33"/>
      <c r="AHA716" s="33"/>
      <c r="AHB716" s="33"/>
      <c r="AHC716" s="33"/>
      <c r="AHD716" s="33"/>
      <c r="AHE716" s="33"/>
      <c r="AHF716" s="33"/>
      <c r="AHG716" s="33"/>
      <c r="AHH716" s="33"/>
      <c r="AHI716" s="33"/>
      <c r="AHJ716" s="33"/>
      <c r="AHK716" s="33"/>
      <c r="AHL716" s="33"/>
      <c r="AHM716" s="33"/>
      <c r="AHN716" s="33"/>
      <c r="AHO716" s="33"/>
      <c r="AHP716" s="33"/>
      <c r="AHQ716" s="33"/>
      <c r="AHR716" s="33"/>
      <c r="AHS716" s="33"/>
      <c r="AHT716" s="33"/>
      <c r="AHU716" s="33"/>
      <c r="AHV716" s="33"/>
      <c r="AHW716" s="33"/>
      <c r="AHX716" s="33"/>
      <c r="AHY716" s="33"/>
      <c r="AHZ716" s="33"/>
      <c r="AIA716" s="33"/>
      <c r="AIB716" s="33"/>
      <c r="AIC716" s="33"/>
      <c r="AID716" s="33"/>
      <c r="AIE716" s="33"/>
      <c r="AIF716" s="33"/>
      <c r="AIG716" s="33"/>
      <c r="AIH716" s="33"/>
      <c r="AII716" s="33"/>
      <c r="AIJ716" s="33"/>
      <c r="AIK716" s="33"/>
      <c r="AIL716" s="33"/>
      <c r="AIM716" s="33"/>
      <c r="AIN716" s="33"/>
      <c r="AIO716" s="33"/>
      <c r="AIP716" s="33"/>
      <c r="AIQ716" s="33"/>
      <c r="AIR716" s="33"/>
      <c r="AIS716" s="33"/>
      <c r="AIT716" s="33"/>
      <c r="AIU716" s="33"/>
      <c r="AIV716" s="33"/>
      <c r="AIW716" s="33"/>
      <c r="AIX716" s="33"/>
      <c r="AIY716" s="33"/>
      <c r="AIZ716" s="33"/>
      <c r="AJA716" s="33"/>
      <c r="AJB716" s="33"/>
      <c r="AJC716" s="33"/>
      <c r="AJD716" s="33"/>
      <c r="AJE716" s="33"/>
      <c r="AJF716" s="33"/>
      <c r="AJG716" s="33"/>
      <c r="AJH716" s="33"/>
      <c r="AJI716" s="33"/>
      <c r="AJJ716" s="33"/>
      <c r="AJK716" s="33"/>
      <c r="AJL716" s="33"/>
      <c r="AJM716" s="33"/>
      <c r="AJN716" s="33"/>
      <c r="AJO716" s="33"/>
      <c r="AJP716" s="33"/>
      <c r="AJQ716" s="33"/>
      <c r="AJR716" s="33"/>
      <c r="AJS716" s="33"/>
      <c r="AJT716" s="33"/>
      <c r="AJU716" s="33"/>
      <c r="AJV716" s="33"/>
      <c r="AJW716" s="33"/>
      <c r="AJX716" s="33"/>
      <c r="AJY716" s="33"/>
      <c r="AJZ716" s="33"/>
      <c r="AKA716" s="33"/>
      <c r="AKB716" s="33"/>
      <c r="AKC716" s="33"/>
      <c r="AKD716" s="33"/>
      <c r="AKE716" s="33"/>
      <c r="AKF716" s="33"/>
      <c r="AKG716" s="33"/>
      <c r="AKH716" s="33"/>
      <c r="AKI716" s="33"/>
      <c r="AKJ716" s="33"/>
      <c r="AKK716" s="33"/>
      <c r="AKL716" s="33"/>
      <c r="AKM716" s="33"/>
      <c r="AKN716" s="33"/>
      <c r="AKO716" s="33"/>
      <c r="AKP716" s="33"/>
      <c r="AKQ716" s="33"/>
      <c r="AKR716" s="33"/>
      <c r="AKS716" s="33"/>
      <c r="AKT716" s="33"/>
      <c r="AKU716" s="33"/>
      <c r="AKV716" s="33"/>
      <c r="AKW716" s="33"/>
      <c r="AKX716" s="33"/>
      <c r="AKY716" s="33"/>
      <c r="AKZ716" s="33"/>
      <c r="ALA716" s="33"/>
      <c r="ALB716" s="33"/>
      <c r="ALC716" s="33"/>
      <c r="ALD716" s="33"/>
      <c r="ALE716" s="33"/>
      <c r="ALF716" s="33"/>
      <c r="ALG716" s="33"/>
      <c r="ALH716" s="33"/>
      <c r="ALI716" s="33"/>
      <c r="ALJ716" s="33"/>
      <c r="ALK716" s="33"/>
      <c r="ALL716" s="33"/>
      <c r="ALM716" s="33"/>
      <c r="ALN716" s="33"/>
      <c r="ALO716" s="33"/>
      <c r="ALP716" s="33"/>
      <c r="ALQ716" s="33"/>
      <c r="ALR716" s="33"/>
      <c r="ALS716" s="33"/>
      <c r="ALT716" s="33"/>
      <c r="ALU716" s="33"/>
      <c r="ALV716" s="33"/>
      <c r="ALW716" s="33"/>
      <c r="ALX716" s="33"/>
      <c r="ALY716" s="33"/>
      <c r="ALZ716" s="33"/>
      <c r="AMA716" s="33"/>
      <c r="AMB716" s="33"/>
      <c r="AMC716" s="33"/>
      <c r="AMD716" s="33"/>
      <c r="AME716" s="33"/>
      <c r="AMF716" s="33"/>
      <c r="AMG716" s="33"/>
      <c r="AMH716" s="33"/>
      <c r="AMI716" s="33"/>
      <c r="AMJ716" s="33"/>
      <c r="AMK716" s="33"/>
      <c r="AML716" s="33"/>
      <c r="AMM716" s="33"/>
      <c r="AMN716" s="33"/>
      <c r="AMO716" s="33"/>
      <c r="AMP716" s="33"/>
      <c r="AMQ716" s="33"/>
      <c r="AMR716" s="33"/>
      <c r="AMS716" s="33"/>
      <c r="AMT716" s="33"/>
      <c r="AMU716" s="33"/>
      <c r="AMV716" s="33"/>
      <c r="AMW716" s="33"/>
      <c r="AMX716" s="33"/>
      <c r="AMY716" s="33"/>
      <c r="AMZ716" s="33"/>
      <c r="ANA716" s="33"/>
      <c r="ANB716" s="33"/>
      <c r="ANC716" s="33"/>
      <c r="AND716" s="33"/>
      <c r="ANE716" s="33"/>
      <c r="ANF716" s="33"/>
      <c r="ANG716" s="33"/>
      <c r="ANH716" s="33"/>
      <c r="ANI716" s="33"/>
      <c r="ANJ716" s="33"/>
      <c r="ANK716" s="33"/>
      <c r="ANL716" s="33"/>
      <c r="ANM716" s="33"/>
      <c r="ANN716" s="33"/>
      <c r="ANO716" s="33"/>
      <c r="ANP716" s="33"/>
      <c r="ANQ716" s="33"/>
      <c r="ANR716" s="33"/>
      <c r="ANS716" s="33"/>
      <c r="ANT716" s="33"/>
      <c r="ANU716" s="33"/>
      <c r="ANV716" s="33"/>
      <c r="ANW716" s="33"/>
      <c r="ANX716" s="33"/>
      <c r="ANY716" s="33"/>
      <c r="ANZ716" s="33"/>
      <c r="AOA716" s="33"/>
      <c r="AOB716" s="33"/>
      <c r="AOC716" s="33"/>
      <c r="AOD716" s="33"/>
      <c r="AOE716" s="33"/>
      <c r="AOF716" s="33"/>
      <c r="AOG716" s="33"/>
      <c r="AOH716" s="33"/>
      <c r="AOI716" s="33"/>
      <c r="AOJ716" s="33"/>
      <c r="AOK716" s="33"/>
      <c r="AOL716" s="33"/>
      <c r="AOM716" s="33"/>
      <c r="AON716" s="33"/>
      <c r="AOO716" s="33"/>
      <c r="AOP716" s="33"/>
      <c r="AOQ716" s="33"/>
      <c r="AOR716" s="33"/>
      <c r="AOS716" s="33"/>
      <c r="AOT716" s="33"/>
      <c r="AOU716" s="33"/>
      <c r="AOV716" s="33"/>
      <c r="AOW716" s="33"/>
      <c r="AOX716" s="33"/>
      <c r="AOY716" s="33"/>
      <c r="AOZ716" s="33"/>
      <c r="APA716" s="33"/>
      <c r="APB716" s="33"/>
      <c r="APC716" s="33"/>
      <c r="APD716" s="33"/>
      <c r="APE716" s="33"/>
      <c r="APF716" s="33"/>
      <c r="APG716" s="33"/>
      <c r="APH716" s="33"/>
      <c r="API716" s="33"/>
      <c r="APJ716" s="33"/>
      <c r="APK716" s="33"/>
      <c r="APL716" s="33"/>
      <c r="APM716" s="33"/>
      <c r="APN716" s="33"/>
      <c r="APO716" s="33"/>
      <c r="APP716" s="33"/>
      <c r="APQ716" s="33"/>
      <c r="APR716" s="33"/>
      <c r="APS716" s="33"/>
      <c r="APT716" s="33"/>
      <c r="APU716" s="33"/>
      <c r="APV716" s="33"/>
      <c r="APW716" s="33"/>
      <c r="APX716" s="33"/>
      <c r="APY716" s="33"/>
      <c r="APZ716" s="33"/>
      <c r="AQA716" s="33"/>
      <c r="AQB716" s="33"/>
      <c r="AQC716" s="33"/>
      <c r="AQD716" s="33"/>
      <c r="AQE716" s="33"/>
      <c r="AQF716" s="33"/>
      <c r="AQG716" s="33"/>
      <c r="AQH716" s="33"/>
      <c r="AQI716" s="33"/>
      <c r="AQJ716" s="33"/>
      <c r="AQK716" s="33"/>
      <c r="AQL716" s="33"/>
      <c r="AQM716" s="33"/>
      <c r="AQN716" s="33"/>
      <c r="AQO716" s="33"/>
      <c r="AQP716" s="33"/>
      <c r="AQQ716" s="33"/>
      <c r="AQR716" s="33"/>
      <c r="AQS716" s="33"/>
      <c r="AQT716" s="33"/>
      <c r="AQU716" s="33"/>
      <c r="AQV716" s="33"/>
      <c r="AQW716" s="33"/>
      <c r="AQX716" s="33"/>
      <c r="AQY716" s="33"/>
      <c r="AQZ716" s="33"/>
      <c r="ARA716" s="33"/>
      <c r="ARB716" s="33"/>
      <c r="ARC716" s="33"/>
      <c r="ARD716" s="33"/>
      <c r="ARE716" s="33"/>
      <c r="ARF716" s="33"/>
      <c r="ARG716" s="33"/>
      <c r="ARH716" s="33"/>
      <c r="ARI716" s="33"/>
      <c r="ARJ716" s="33"/>
      <c r="ARK716" s="33"/>
      <c r="ARL716" s="33"/>
      <c r="ARM716" s="33"/>
      <c r="ARN716" s="33"/>
      <c r="ARO716" s="33"/>
      <c r="ARP716" s="33"/>
      <c r="ARQ716" s="33"/>
      <c r="ARR716" s="33"/>
      <c r="ARS716" s="33"/>
      <c r="ART716" s="33"/>
      <c r="ARU716" s="33"/>
      <c r="ARV716" s="33"/>
      <c r="ARW716" s="33"/>
      <c r="ARX716" s="33"/>
      <c r="ARY716" s="33"/>
      <c r="ARZ716" s="33"/>
      <c r="ASA716" s="33"/>
      <c r="ASB716" s="33"/>
      <c r="ASC716" s="33"/>
      <c r="ASD716" s="33"/>
      <c r="ASE716" s="33"/>
      <c r="ASF716" s="33"/>
      <c r="ASG716" s="33"/>
      <c r="ASH716" s="33"/>
      <c r="ASI716" s="33"/>
      <c r="ASJ716" s="33"/>
      <c r="ASK716" s="33"/>
      <c r="ASL716" s="33"/>
      <c r="ASM716" s="33"/>
      <c r="ASN716" s="33"/>
      <c r="ASO716" s="33"/>
      <c r="ASP716" s="33"/>
      <c r="ASQ716" s="33"/>
      <c r="ASR716" s="33"/>
      <c r="ASS716" s="33"/>
      <c r="AST716" s="33"/>
      <c r="ASU716" s="33"/>
      <c r="ASV716" s="33"/>
      <c r="ASW716" s="33"/>
      <c r="ASX716" s="33"/>
      <c r="ASY716" s="33"/>
      <c r="ASZ716" s="33"/>
      <c r="ATA716" s="33"/>
      <c r="ATB716" s="33"/>
      <c r="ATC716" s="33"/>
      <c r="ATD716" s="33"/>
      <c r="ATE716" s="33"/>
      <c r="ATF716" s="33"/>
      <c r="ATG716" s="33"/>
      <c r="ATH716" s="33"/>
      <c r="ATI716" s="33"/>
      <c r="ATJ716" s="33"/>
      <c r="ATK716" s="33"/>
      <c r="ATL716" s="33"/>
      <c r="ATM716" s="33"/>
      <c r="ATN716" s="33"/>
      <c r="ATO716" s="33"/>
      <c r="ATP716" s="33"/>
      <c r="ATQ716" s="33"/>
      <c r="ATR716" s="33"/>
      <c r="ATS716" s="33"/>
      <c r="ATT716" s="33"/>
      <c r="ATU716" s="33"/>
      <c r="ATV716" s="33"/>
      <c r="ATW716" s="33"/>
      <c r="ATX716" s="33"/>
      <c r="ATY716" s="33"/>
      <c r="ATZ716" s="33"/>
      <c r="AUA716" s="33"/>
      <c r="AUB716" s="33"/>
      <c r="AUC716" s="33"/>
      <c r="AUD716" s="33"/>
      <c r="AUE716" s="33"/>
      <c r="AUF716" s="33"/>
      <c r="AUG716" s="33"/>
      <c r="AUH716" s="33"/>
      <c r="AUI716" s="33"/>
      <c r="AUJ716" s="33"/>
      <c r="AUK716" s="33"/>
      <c r="AUL716" s="33"/>
      <c r="AUM716" s="33"/>
      <c r="AUN716" s="33"/>
      <c r="AUO716" s="33"/>
      <c r="AUP716" s="33"/>
      <c r="AUQ716" s="33"/>
      <c r="AUR716" s="33"/>
      <c r="AUS716" s="33"/>
      <c r="AUT716" s="33"/>
      <c r="AUU716" s="33"/>
      <c r="AUV716" s="33"/>
      <c r="AUW716" s="33"/>
      <c r="AUX716" s="33"/>
      <c r="AUY716" s="33"/>
      <c r="AUZ716" s="33"/>
      <c r="AVA716" s="33"/>
      <c r="AVB716" s="33"/>
      <c r="AVC716" s="33"/>
      <c r="AVD716" s="33"/>
      <c r="AVE716" s="33"/>
      <c r="AVF716" s="33"/>
      <c r="AVG716" s="33"/>
      <c r="AVH716" s="33"/>
      <c r="AVI716" s="33"/>
      <c r="AVJ716" s="33"/>
      <c r="AVK716" s="33"/>
      <c r="AVL716" s="33"/>
      <c r="AVM716" s="33"/>
      <c r="AVN716" s="33"/>
      <c r="AVO716" s="33"/>
      <c r="AVP716" s="33"/>
      <c r="AVQ716" s="33"/>
      <c r="AVR716" s="33"/>
      <c r="AVS716" s="33"/>
      <c r="AVT716" s="33"/>
      <c r="AVU716" s="33"/>
      <c r="AVV716" s="33"/>
      <c r="AVW716" s="33"/>
      <c r="AVX716" s="33"/>
      <c r="AVY716" s="33"/>
      <c r="AVZ716" s="33"/>
      <c r="AWA716" s="33"/>
      <c r="AWB716" s="33"/>
      <c r="AWC716" s="33"/>
      <c r="AWD716" s="33"/>
      <c r="AWE716" s="33"/>
      <c r="AWF716" s="33"/>
      <c r="AWG716" s="33"/>
      <c r="AWH716" s="33"/>
      <c r="AWI716" s="33"/>
      <c r="AWJ716" s="33"/>
      <c r="AWK716" s="33"/>
      <c r="AWL716" s="33"/>
      <c r="AWM716" s="33"/>
      <c r="AWN716" s="33"/>
      <c r="AWO716" s="33"/>
      <c r="AWP716" s="33"/>
      <c r="AWQ716" s="33"/>
      <c r="AWR716" s="33"/>
      <c r="AWS716" s="33"/>
      <c r="AWT716" s="33"/>
      <c r="AWU716" s="33"/>
      <c r="AWV716" s="33"/>
      <c r="AWW716" s="33"/>
      <c r="AWX716" s="33"/>
      <c r="AWY716" s="33"/>
      <c r="AWZ716" s="33"/>
      <c r="AXA716" s="33"/>
      <c r="AXB716" s="33"/>
      <c r="AXC716" s="33"/>
      <c r="AXD716" s="33"/>
      <c r="AXE716" s="33"/>
      <c r="AXF716" s="33"/>
      <c r="AXG716" s="33"/>
      <c r="AXH716" s="33"/>
      <c r="AXI716" s="33"/>
      <c r="AXJ716" s="33"/>
      <c r="AXK716" s="33"/>
      <c r="AXL716" s="33"/>
      <c r="AXM716" s="33"/>
      <c r="AXN716" s="33"/>
      <c r="AXO716" s="33"/>
      <c r="AXP716" s="33"/>
      <c r="AXQ716" s="33"/>
      <c r="AXR716" s="33"/>
      <c r="AXS716" s="33"/>
      <c r="AXT716" s="33"/>
      <c r="AXU716" s="33"/>
      <c r="AXV716" s="33"/>
      <c r="AXW716" s="33"/>
      <c r="AXX716" s="33"/>
      <c r="AXY716" s="33"/>
      <c r="AXZ716" s="33"/>
      <c r="AYA716" s="33"/>
      <c r="AYB716" s="33"/>
      <c r="AYC716" s="33"/>
      <c r="AYD716" s="33"/>
      <c r="AYE716" s="33"/>
      <c r="AYF716" s="33"/>
      <c r="AYG716" s="33"/>
      <c r="AYH716" s="33"/>
      <c r="AYI716" s="33"/>
      <c r="AYJ716" s="33"/>
      <c r="AYK716" s="33"/>
      <c r="AYL716" s="33"/>
      <c r="AYM716" s="33"/>
      <c r="AYN716" s="33"/>
      <c r="AYO716" s="33"/>
      <c r="AYP716" s="33"/>
      <c r="AYQ716" s="33"/>
      <c r="AYR716" s="33"/>
      <c r="AYS716" s="33"/>
      <c r="AYT716" s="33"/>
      <c r="AYU716" s="33"/>
      <c r="AYV716" s="33"/>
      <c r="AYW716" s="33"/>
      <c r="AYX716" s="33"/>
      <c r="AYY716" s="33"/>
      <c r="AYZ716" s="33"/>
      <c r="AZA716" s="33"/>
      <c r="AZB716" s="33"/>
      <c r="AZC716" s="33"/>
      <c r="AZD716" s="33"/>
      <c r="AZE716" s="33"/>
      <c r="AZF716" s="33"/>
      <c r="AZG716" s="33"/>
      <c r="AZH716" s="33"/>
      <c r="AZI716" s="33"/>
      <c r="AZJ716" s="33"/>
      <c r="AZK716" s="33"/>
      <c r="AZL716" s="33"/>
      <c r="AZM716" s="33"/>
      <c r="AZN716" s="33"/>
      <c r="AZO716" s="33"/>
      <c r="AZP716" s="33"/>
      <c r="AZQ716" s="33"/>
      <c r="AZR716" s="33"/>
      <c r="AZS716" s="33"/>
      <c r="AZT716" s="33"/>
      <c r="AZU716" s="33"/>
      <c r="AZV716" s="33"/>
      <c r="AZW716" s="33"/>
      <c r="AZX716" s="33"/>
      <c r="AZY716" s="33"/>
      <c r="AZZ716" s="33"/>
      <c r="BAA716" s="33"/>
      <c r="BAB716" s="33"/>
      <c r="BAC716" s="33"/>
      <c r="BAD716" s="33"/>
      <c r="BAE716" s="33"/>
      <c r="BAF716" s="33"/>
      <c r="BAG716" s="33"/>
      <c r="BAH716" s="33"/>
      <c r="BAI716" s="33"/>
      <c r="BAJ716" s="33"/>
      <c r="BAK716" s="33"/>
      <c r="BAL716" s="33"/>
      <c r="BAM716" s="33"/>
      <c r="BAN716" s="33"/>
      <c r="BAO716" s="33"/>
      <c r="BAP716" s="33"/>
      <c r="BAQ716" s="33"/>
      <c r="BAR716" s="33"/>
      <c r="BAS716" s="33"/>
      <c r="BAT716" s="33"/>
      <c r="BAU716" s="33"/>
      <c r="BAV716" s="33"/>
      <c r="BAW716" s="33"/>
      <c r="BAX716" s="33"/>
      <c r="BAY716" s="33"/>
      <c r="BAZ716" s="33"/>
      <c r="BBA716" s="33"/>
      <c r="BBB716" s="33"/>
      <c r="BBC716" s="33"/>
      <c r="BBD716" s="33"/>
      <c r="BBE716" s="33"/>
      <c r="BBF716" s="33"/>
      <c r="BBG716" s="33"/>
      <c r="BBH716" s="33"/>
      <c r="BBI716" s="33"/>
      <c r="BBJ716" s="33"/>
      <c r="BBK716" s="33"/>
      <c r="BBL716" s="33"/>
      <c r="BBM716" s="33"/>
      <c r="BBN716" s="33"/>
      <c r="BBO716" s="33"/>
      <c r="BBP716" s="33"/>
      <c r="BBQ716" s="33"/>
      <c r="BBR716" s="33"/>
      <c r="BBS716" s="33"/>
      <c r="BBT716" s="33"/>
      <c r="BBU716" s="33"/>
      <c r="BBV716" s="33"/>
      <c r="BBW716" s="33"/>
      <c r="BBX716" s="33"/>
      <c r="BBY716" s="33"/>
      <c r="BBZ716" s="33"/>
      <c r="BCA716" s="33"/>
      <c r="BCB716" s="33"/>
      <c r="BCC716" s="33"/>
      <c r="BCD716" s="33"/>
      <c r="BCE716" s="33"/>
      <c r="BCF716" s="33"/>
      <c r="BCG716" s="33"/>
      <c r="BCH716" s="33"/>
      <c r="BCI716" s="33"/>
      <c r="BCJ716" s="33"/>
      <c r="BCK716" s="33"/>
      <c r="BCL716" s="33"/>
      <c r="BCM716" s="33"/>
      <c r="BCN716" s="33"/>
      <c r="BCO716" s="33"/>
      <c r="BCP716" s="33"/>
      <c r="BCQ716" s="33"/>
      <c r="BCR716" s="33"/>
      <c r="BCS716" s="33"/>
      <c r="BCT716" s="33"/>
      <c r="BCU716" s="33"/>
      <c r="BCV716" s="33"/>
      <c r="BCW716" s="33"/>
      <c r="BCX716" s="33"/>
      <c r="BCY716" s="33"/>
      <c r="BCZ716" s="33"/>
      <c r="BDA716" s="33"/>
      <c r="BDB716" s="33"/>
      <c r="BDC716" s="33"/>
      <c r="BDD716" s="33"/>
      <c r="BDE716" s="33"/>
      <c r="BDF716" s="33"/>
      <c r="BDG716" s="33"/>
      <c r="BDH716" s="33"/>
      <c r="BDI716" s="33"/>
      <c r="BDJ716" s="33"/>
      <c r="BDK716" s="33"/>
      <c r="BDL716" s="33"/>
      <c r="BDM716" s="33"/>
      <c r="BDN716" s="33"/>
      <c r="BDO716" s="33"/>
      <c r="BDP716" s="33"/>
      <c r="BDQ716" s="33"/>
      <c r="BDR716" s="33"/>
      <c r="BDS716" s="33"/>
      <c r="BDT716" s="33"/>
      <c r="BDU716" s="33"/>
      <c r="BDV716" s="33"/>
      <c r="BDW716" s="33"/>
      <c r="BDX716" s="33"/>
      <c r="BDY716" s="33"/>
      <c r="BDZ716" s="33"/>
      <c r="BEA716" s="33"/>
      <c r="BEB716" s="33"/>
      <c r="BEC716" s="33"/>
      <c r="BED716" s="33"/>
      <c r="BEE716" s="33"/>
      <c r="BEF716" s="33"/>
      <c r="BEG716" s="33"/>
      <c r="BEH716" s="33"/>
      <c r="BEI716" s="33"/>
      <c r="BEJ716" s="33"/>
      <c r="BEK716" s="33"/>
      <c r="BEL716" s="33"/>
      <c r="BEM716" s="33"/>
      <c r="BEN716" s="33"/>
      <c r="BEO716" s="33"/>
      <c r="BEP716" s="33"/>
      <c r="BEQ716" s="33"/>
      <c r="BER716" s="33"/>
      <c r="BES716" s="33"/>
      <c r="BET716" s="33"/>
      <c r="BEU716" s="33"/>
      <c r="BEV716" s="33"/>
      <c r="BEW716" s="33"/>
      <c r="BEX716" s="33"/>
      <c r="BEY716" s="33"/>
      <c r="BEZ716" s="33"/>
      <c r="BFA716" s="33"/>
      <c r="BFB716" s="33"/>
      <c r="BFC716" s="33"/>
      <c r="BFD716" s="33"/>
      <c r="BFE716" s="33"/>
      <c r="BFF716" s="33"/>
      <c r="BFG716" s="33"/>
      <c r="BFH716" s="33"/>
      <c r="BFI716" s="33"/>
      <c r="BFJ716" s="33"/>
      <c r="BFK716" s="33"/>
      <c r="BFL716" s="33"/>
      <c r="BFM716" s="33"/>
      <c r="BFN716" s="33"/>
      <c r="BFO716" s="33"/>
      <c r="BFP716" s="33"/>
      <c r="BFQ716" s="33"/>
      <c r="BFR716" s="33"/>
      <c r="BFS716" s="33"/>
      <c r="BFT716" s="33"/>
      <c r="BFU716" s="33"/>
      <c r="BFV716" s="33"/>
      <c r="BFW716" s="33"/>
      <c r="BFX716" s="33"/>
      <c r="BFY716" s="33"/>
      <c r="BFZ716" s="33"/>
      <c r="BGA716" s="33"/>
      <c r="BGB716" s="33"/>
      <c r="BGC716" s="33"/>
      <c r="BGD716" s="33"/>
      <c r="BGE716" s="33"/>
      <c r="BGF716" s="33"/>
      <c r="BGG716" s="33"/>
      <c r="BGH716" s="33"/>
      <c r="BGI716" s="33"/>
      <c r="BGJ716" s="33"/>
      <c r="BGK716" s="33"/>
      <c r="BGL716" s="33"/>
      <c r="BGM716" s="33"/>
      <c r="BGN716" s="33"/>
      <c r="BGO716" s="33"/>
      <c r="BGP716" s="33"/>
      <c r="BGQ716" s="33"/>
      <c r="BGR716" s="33"/>
      <c r="BGS716" s="33"/>
      <c r="BGT716" s="33"/>
      <c r="BGU716" s="33"/>
      <c r="BGV716" s="33"/>
      <c r="BGW716" s="33"/>
      <c r="BGX716" s="33"/>
      <c r="BGY716" s="33"/>
      <c r="BGZ716" s="33"/>
      <c r="BHA716" s="33"/>
      <c r="BHB716" s="33"/>
      <c r="BHC716" s="33"/>
      <c r="BHD716" s="33"/>
      <c r="BHE716" s="33"/>
      <c r="BHF716" s="33"/>
      <c r="BHG716" s="33"/>
      <c r="BHH716" s="33"/>
      <c r="BHI716" s="33"/>
      <c r="BHJ716" s="33"/>
      <c r="BHK716" s="33"/>
      <c r="BHL716" s="33"/>
      <c r="BHM716" s="33"/>
      <c r="BHN716" s="33"/>
      <c r="BHO716" s="33"/>
      <c r="BHP716" s="33"/>
      <c r="BHQ716" s="33"/>
      <c r="BHR716" s="33"/>
      <c r="BHS716" s="33"/>
      <c r="BHT716" s="33"/>
      <c r="BHU716" s="33"/>
      <c r="BHV716" s="33"/>
      <c r="BHW716" s="33"/>
      <c r="BHX716" s="33"/>
      <c r="BHY716" s="33"/>
      <c r="BHZ716" s="33"/>
      <c r="BIA716" s="33"/>
      <c r="BIB716" s="33"/>
      <c r="BIC716" s="33"/>
      <c r="BID716" s="33"/>
      <c r="BIE716" s="33"/>
      <c r="BIF716" s="33"/>
      <c r="BIG716" s="33"/>
      <c r="BIH716" s="33"/>
      <c r="BII716" s="33"/>
      <c r="BIJ716" s="33"/>
      <c r="BIK716" s="33"/>
      <c r="BIL716" s="33"/>
      <c r="BIM716" s="33"/>
      <c r="BIN716" s="33"/>
      <c r="BIO716" s="33"/>
      <c r="BIP716" s="33"/>
      <c r="BIQ716" s="33"/>
      <c r="BIR716" s="33"/>
      <c r="BIS716" s="33"/>
      <c r="BIT716" s="33"/>
      <c r="BIU716" s="33"/>
      <c r="BIV716" s="33"/>
      <c r="BIW716" s="33"/>
      <c r="BIX716" s="33"/>
      <c r="BIY716" s="33"/>
      <c r="BIZ716" s="33"/>
      <c r="BJA716" s="33"/>
      <c r="BJB716" s="33"/>
      <c r="BJC716" s="33"/>
      <c r="BJD716" s="33"/>
      <c r="BJE716" s="33"/>
      <c r="BJF716" s="33"/>
      <c r="BJG716" s="33"/>
      <c r="BJH716" s="33"/>
      <c r="BJI716" s="33"/>
      <c r="BJJ716" s="33"/>
      <c r="BJK716" s="33"/>
      <c r="BJL716" s="33"/>
      <c r="BJM716" s="33"/>
      <c r="BJN716" s="33"/>
      <c r="BJO716" s="33"/>
      <c r="BJP716" s="33"/>
      <c r="BJQ716" s="33"/>
      <c r="BJR716" s="33"/>
      <c r="BJS716" s="33"/>
      <c r="BJT716" s="33"/>
      <c r="BJU716" s="33"/>
      <c r="BJV716" s="33"/>
      <c r="BJW716" s="33"/>
      <c r="BJX716" s="33"/>
      <c r="BJY716" s="33"/>
      <c r="BJZ716" s="33"/>
      <c r="BKA716" s="33"/>
      <c r="BKB716" s="33"/>
      <c r="BKC716" s="33"/>
      <c r="BKD716" s="33"/>
      <c r="BKE716" s="33"/>
      <c r="BKF716" s="33"/>
      <c r="BKG716" s="33"/>
      <c r="BKH716" s="33"/>
      <c r="BKI716" s="33"/>
      <c r="BKJ716" s="33"/>
      <c r="BKK716" s="33"/>
      <c r="BKL716" s="33"/>
      <c r="BKM716" s="33"/>
      <c r="BKN716" s="33"/>
      <c r="BKO716" s="33"/>
      <c r="BKP716" s="33"/>
      <c r="BKQ716" s="33"/>
      <c r="BKR716" s="33"/>
      <c r="BKS716" s="33"/>
      <c r="BKT716" s="33"/>
      <c r="BKU716" s="33"/>
      <c r="BKV716" s="33"/>
      <c r="BKW716" s="33"/>
      <c r="BKX716" s="33"/>
      <c r="BKY716" s="33"/>
      <c r="BKZ716" s="33"/>
      <c r="BLA716" s="33"/>
      <c r="BLB716" s="33"/>
      <c r="BLC716" s="33"/>
      <c r="BLD716" s="33"/>
      <c r="BLE716" s="33"/>
      <c r="BLF716" s="33"/>
      <c r="BLG716" s="33"/>
      <c r="BLH716" s="33"/>
      <c r="BLI716" s="33"/>
      <c r="BLJ716" s="33"/>
      <c r="BLK716" s="33"/>
      <c r="BLL716" s="33"/>
      <c r="BLM716" s="33"/>
      <c r="BLN716" s="33"/>
      <c r="BLO716" s="33"/>
      <c r="BLP716" s="33"/>
      <c r="BLQ716" s="33"/>
      <c r="BLR716" s="33"/>
      <c r="BLS716" s="33"/>
      <c r="BLT716" s="33"/>
      <c r="BLU716" s="33"/>
      <c r="BLV716" s="33"/>
      <c r="BLW716" s="33"/>
      <c r="BLX716" s="33"/>
      <c r="BLY716" s="33"/>
      <c r="BLZ716" s="33"/>
      <c r="BMA716" s="33"/>
      <c r="BMB716" s="33"/>
      <c r="BMC716" s="33"/>
      <c r="BMD716" s="33"/>
      <c r="BME716" s="33"/>
      <c r="BMF716" s="33"/>
      <c r="BMG716" s="33"/>
      <c r="BMH716" s="33"/>
      <c r="BMI716" s="33"/>
      <c r="BMJ716" s="33"/>
      <c r="BMK716" s="33"/>
      <c r="BML716" s="33"/>
      <c r="BMM716" s="33"/>
      <c r="BMN716" s="33"/>
      <c r="BMO716" s="33"/>
      <c r="BMP716" s="33"/>
      <c r="BMQ716" s="33"/>
      <c r="BMR716" s="33"/>
      <c r="BMS716" s="33"/>
      <c r="BMT716" s="33"/>
      <c r="BMU716" s="33"/>
      <c r="BMV716" s="33"/>
      <c r="BMW716" s="33"/>
      <c r="BMX716" s="33"/>
      <c r="BMY716" s="33"/>
      <c r="BMZ716" s="33"/>
      <c r="BNA716" s="33"/>
      <c r="BNB716" s="33"/>
      <c r="BNC716" s="33"/>
      <c r="BND716" s="33"/>
      <c r="BNE716" s="33"/>
      <c r="BNF716" s="33"/>
      <c r="BNG716" s="33"/>
      <c r="BNH716" s="33"/>
      <c r="BNI716" s="33"/>
      <c r="BNJ716" s="33"/>
      <c r="BNK716" s="33"/>
      <c r="BNL716" s="33"/>
      <c r="BNM716" s="33"/>
      <c r="BNN716" s="33"/>
      <c r="BNO716" s="33"/>
      <c r="BNP716" s="33"/>
      <c r="BNQ716" s="33"/>
      <c r="BNR716" s="33"/>
      <c r="BNS716" s="33"/>
      <c r="BNT716" s="33"/>
      <c r="BNU716" s="33"/>
      <c r="BNV716" s="33"/>
      <c r="BNW716" s="33"/>
      <c r="BNX716" s="33"/>
      <c r="BNY716" s="33"/>
      <c r="BNZ716" s="33"/>
      <c r="BOA716" s="33"/>
      <c r="BOB716" s="33"/>
      <c r="BOC716" s="33"/>
      <c r="BOD716" s="33"/>
      <c r="BOE716" s="33"/>
      <c r="BOF716" s="33"/>
      <c r="BOG716" s="33"/>
      <c r="BOH716" s="33"/>
      <c r="BOI716" s="33"/>
      <c r="BOJ716" s="33"/>
      <c r="BOK716" s="33"/>
      <c r="BOL716" s="33"/>
      <c r="BOM716" s="33"/>
      <c r="BON716" s="33"/>
      <c r="BOO716" s="33"/>
      <c r="BOP716" s="33"/>
      <c r="BOQ716" s="33"/>
      <c r="BOR716" s="33"/>
      <c r="BOS716" s="33"/>
      <c r="BOT716" s="33"/>
      <c r="BOU716" s="33"/>
      <c r="BOV716" s="33"/>
      <c r="BOW716" s="33"/>
      <c r="BOX716" s="33"/>
      <c r="BOY716" s="33"/>
      <c r="BOZ716" s="33"/>
      <c r="BPA716" s="33"/>
      <c r="BPB716" s="33"/>
      <c r="BPC716" s="33"/>
      <c r="BPD716" s="33"/>
      <c r="BPE716" s="33"/>
      <c r="BPF716" s="33"/>
      <c r="BPG716" s="33"/>
      <c r="BPH716" s="33"/>
      <c r="BPI716" s="33"/>
      <c r="BPJ716" s="33"/>
      <c r="BPK716" s="33"/>
      <c r="BPL716" s="33"/>
      <c r="BPM716" s="33"/>
      <c r="BPN716" s="33"/>
      <c r="BPO716" s="33"/>
      <c r="BPP716" s="33"/>
      <c r="BPQ716" s="33"/>
      <c r="BPR716" s="33"/>
      <c r="BPS716" s="33"/>
      <c r="BPT716" s="33"/>
      <c r="BPU716" s="33"/>
      <c r="BPV716" s="33"/>
      <c r="BPW716" s="33"/>
      <c r="BPX716" s="33"/>
      <c r="BPY716" s="33"/>
      <c r="BPZ716" s="33"/>
      <c r="BQA716" s="33"/>
      <c r="BQB716" s="33"/>
      <c r="BQC716" s="33"/>
      <c r="BQD716" s="33"/>
      <c r="BQE716" s="33"/>
      <c r="BQF716" s="33"/>
      <c r="BQG716" s="33"/>
      <c r="BQH716" s="33"/>
      <c r="BQI716" s="33"/>
      <c r="BQJ716" s="33"/>
      <c r="BQK716" s="33"/>
      <c r="BQL716" s="33"/>
      <c r="BQM716" s="33"/>
      <c r="BQN716" s="33"/>
      <c r="BQO716" s="33"/>
      <c r="BQP716" s="33"/>
      <c r="BQQ716" s="33"/>
      <c r="BQR716" s="33"/>
      <c r="BQS716" s="33"/>
      <c r="BQT716" s="33"/>
      <c r="BQU716" s="33"/>
      <c r="BQV716" s="33"/>
      <c r="BQW716" s="33"/>
      <c r="BQX716" s="33"/>
      <c r="BQY716" s="33"/>
      <c r="BQZ716" s="33"/>
      <c r="BRA716" s="33"/>
      <c r="BRB716" s="33"/>
      <c r="BRC716" s="33"/>
      <c r="BRD716" s="33"/>
      <c r="BRE716" s="33"/>
      <c r="BRF716" s="33"/>
      <c r="BRG716" s="33"/>
      <c r="BRH716" s="33"/>
      <c r="BRI716" s="33"/>
      <c r="BRJ716" s="33"/>
      <c r="BRK716" s="33"/>
      <c r="BRL716" s="33"/>
      <c r="BRM716" s="33"/>
      <c r="BRN716" s="33"/>
      <c r="BRO716" s="33"/>
      <c r="BRP716" s="33"/>
      <c r="BRQ716" s="33"/>
      <c r="BRR716" s="33"/>
      <c r="BRS716" s="33"/>
      <c r="BRT716" s="33"/>
      <c r="BRU716" s="33"/>
      <c r="BRV716" s="33"/>
      <c r="BRW716" s="33"/>
      <c r="BRX716" s="33"/>
      <c r="BRY716" s="33"/>
      <c r="BRZ716" s="33"/>
      <c r="BSA716" s="33"/>
      <c r="BSB716" s="33"/>
      <c r="BSC716" s="33"/>
      <c r="BSD716" s="33"/>
      <c r="BSE716" s="33"/>
      <c r="BSF716" s="33"/>
      <c r="BSG716" s="33"/>
      <c r="BSH716" s="33"/>
      <c r="BSI716" s="33"/>
      <c r="BSJ716" s="33"/>
      <c r="BSK716" s="33"/>
      <c r="BSL716" s="33"/>
      <c r="BSM716" s="33"/>
      <c r="BSN716" s="33"/>
      <c r="BSO716" s="33"/>
      <c r="BSP716" s="33"/>
      <c r="BSQ716" s="33"/>
      <c r="BSR716" s="33"/>
      <c r="BSS716" s="33"/>
      <c r="BST716" s="33"/>
      <c r="BSU716" s="33"/>
      <c r="BSV716" s="33"/>
      <c r="BSW716" s="33"/>
      <c r="BSX716" s="33"/>
      <c r="BSY716" s="33"/>
      <c r="BSZ716" s="33"/>
      <c r="BTA716" s="33"/>
      <c r="BTB716" s="33"/>
      <c r="BTC716" s="33"/>
      <c r="BTD716" s="33"/>
      <c r="BTE716" s="33"/>
      <c r="BTF716" s="33"/>
      <c r="BTG716" s="33"/>
      <c r="BTH716" s="33"/>
      <c r="BTI716" s="33"/>
      <c r="BTJ716" s="33"/>
      <c r="BTK716" s="33"/>
      <c r="BTL716" s="33"/>
      <c r="BTM716" s="33"/>
      <c r="BTN716" s="33"/>
      <c r="BTO716" s="33"/>
      <c r="BTP716" s="33"/>
      <c r="BTQ716" s="33"/>
      <c r="BTR716" s="33"/>
      <c r="BTS716" s="33"/>
      <c r="BTT716" s="33"/>
      <c r="BTU716" s="33"/>
      <c r="BTV716" s="33"/>
      <c r="BTW716" s="33"/>
      <c r="BTX716" s="33"/>
      <c r="BTY716" s="33"/>
      <c r="BTZ716" s="33"/>
      <c r="BUA716" s="33"/>
      <c r="BUB716" s="33"/>
      <c r="BUC716" s="33"/>
      <c r="BUD716" s="33"/>
      <c r="BUE716" s="33"/>
      <c r="BUF716" s="33"/>
      <c r="BUG716" s="33"/>
      <c r="BUH716" s="33"/>
      <c r="BUI716" s="33"/>
      <c r="BUJ716" s="33"/>
      <c r="BUK716" s="33"/>
      <c r="BUL716" s="33"/>
      <c r="BUM716" s="33"/>
      <c r="BUN716" s="33"/>
      <c r="BUO716" s="33"/>
      <c r="BUP716" s="33"/>
      <c r="BUQ716" s="33"/>
      <c r="BUR716" s="33"/>
      <c r="BUS716" s="33"/>
      <c r="BUT716" s="33"/>
      <c r="BUU716" s="33"/>
      <c r="BUV716" s="33"/>
      <c r="BUW716" s="33"/>
      <c r="BUX716" s="33"/>
      <c r="BUY716" s="33"/>
      <c r="BUZ716" s="33"/>
      <c r="BVA716" s="33"/>
      <c r="BVB716" s="33"/>
      <c r="BVC716" s="33"/>
      <c r="BVD716" s="33"/>
      <c r="BVE716" s="33"/>
      <c r="BVF716" s="33"/>
      <c r="BVG716" s="33"/>
      <c r="BVH716" s="33"/>
      <c r="BVI716" s="33"/>
      <c r="BVJ716" s="33"/>
      <c r="BVK716" s="33"/>
      <c r="BVL716" s="33"/>
      <c r="BVM716" s="33"/>
      <c r="BVN716" s="33"/>
      <c r="BVO716" s="33"/>
      <c r="BVP716" s="33"/>
      <c r="BVQ716" s="33"/>
      <c r="BVR716" s="33"/>
      <c r="BVS716" s="33"/>
      <c r="BVT716" s="33"/>
      <c r="BVU716" s="33"/>
      <c r="BVV716" s="33"/>
      <c r="BVW716" s="33"/>
      <c r="BVX716" s="33"/>
      <c r="BVY716" s="33"/>
      <c r="BVZ716" s="33"/>
      <c r="BWA716" s="33"/>
      <c r="BWB716" s="33"/>
      <c r="BWC716" s="33"/>
      <c r="BWD716" s="33"/>
      <c r="BWE716" s="33"/>
      <c r="BWF716" s="33"/>
      <c r="BWG716" s="33"/>
      <c r="BWH716" s="33"/>
      <c r="BWI716" s="33"/>
      <c r="BWJ716" s="33"/>
      <c r="BWK716" s="33"/>
      <c r="BWL716" s="33"/>
      <c r="BWM716" s="33"/>
      <c r="BWN716" s="33"/>
      <c r="BWO716" s="33"/>
      <c r="BWP716" s="33"/>
      <c r="BWQ716" s="33"/>
      <c r="BWR716" s="33"/>
      <c r="BWS716" s="33"/>
      <c r="BWT716" s="33"/>
      <c r="BWU716" s="33"/>
      <c r="BWV716" s="33"/>
      <c r="BWW716" s="33"/>
      <c r="BWX716" s="33"/>
      <c r="BWY716" s="33"/>
      <c r="BWZ716" s="33"/>
      <c r="BXA716" s="33"/>
      <c r="BXB716" s="33"/>
      <c r="BXC716" s="33"/>
      <c r="BXD716" s="33"/>
      <c r="BXE716" s="33"/>
      <c r="BXF716" s="33"/>
      <c r="BXG716" s="33"/>
      <c r="BXH716" s="33"/>
      <c r="BXI716" s="33"/>
      <c r="BXJ716" s="33"/>
      <c r="BXK716" s="33"/>
      <c r="BXL716" s="33"/>
      <c r="BXM716" s="33"/>
      <c r="BXN716" s="33"/>
      <c r="BXO716" s="33"/>
      <c r="BXP716" s="33"/>
      <c r="BXQ716" s="33"/>
      <c r="BXR716" s="33"/>
      <c r="BXS716" s="33"/>
      <c r="BXT716" s="33"/>
      <c r="BXU716" s="33"/>
      <c r="BXV716" s="33"/>
      <c r="BXW716" s="33"/>
      <c r="BXX716" s="33"/>
      <c r="BXY716" s="33"/>
      <c r="BXZ716" s="33"/>
      <c r="BYA716" s="33"/>
      <c r="BYB716" s="33"/>
      <c r="BYC716" s="33"/>
      <c r="BYD716" s="33"/>
      <c r="BYE716" s="33"/>
      <c r="BYF716" s="33"/>
      <c r="BYG716" s="33"/>
      <c r="BYH716" s="33"/>
      <c r="BYI716" s="33"/>
      <c r="BYJ716" s="33"/>
      <c r="BYK716" s="33"/>
      <c r="BYL716" s="33"/>
      <c r="BYM716" s="33"/>
      <c r="BYN716" s="33"/>
      <c r="BYO716" s="33"/>
      <c r="BYP716" s="33"/>
      <c r="BYQ716" s="33"/>
      <c r="BYR716" s="33"/>
      <c r="BYS716" s="33"/>
      <c r="BYT716" s="33"/>
      <c r="BYU716" s="33"/>
      <c r="BYV716" s="33"/>
      <c r="BYW716" s="33"/>
      <c r="BYX716" s="33"/>
      <c r="BYY716" s="33"/>
      <c r="BYZ716" s="33"/>
      <c r="BZA716" s="33"/>
      <c r="BZB716" s="33"/>
      <c r="BZC716" s="33"/>
      <c r="BZD716" s="33"/>
      <c r="BZE716" s="33"/>
      <c r="BZF716" s="33"/>
      <c r="BZG716" s="33"/>
      <c r="BZH716" s="33"/>
      <c r="BZI716" s="33"/>
      <c r="BZJ716" s="33"/>
      <c r="BZK716" s="33"/>
      <c r="BZL716" s="33"/>
      <c r="BZM716" s="33"/>
      <c r="BZN716" s="33"/>
      <c r="BZO716" s="33"/>
      <c r="BZP716" s="33"/>
      <c r="BZQ716" s="33"/>
      <c r="BZR716" s="33"/>
      <c r="BZS716" s="33"/>
      <c r="BZT716" s="33"/>
      <c r="BZU716" s="33"/>
      <c r="BZV716" s="33"/>
      <c r="BZW716" s="33"/>
      <c r="BZX716" s="33"/>
      <c r="BZY716" s="33"/>
      <c r="BZZ716" s="33"/>
      <c r="CAA716" s="33"/>
      <c r="CAB716" s="33"/>
      <c r="CAC716" s="33"/>
      <c r="CAD716" s="33"/>
      <c r="CAE716" s="33"/>
      <c r="CAF716" s="33"/>
      <c r="CAG716" s="33"/>
      <c r="CAH716" s="33"/>
      <c r="CAI716" s="33"/>
      <c r="CAJ716" s="33"/>
      <c r="CAK716" s="33"/>
      <c r="CAL716" s="33"/>
      <c r="CAM716" s="33"/>
      <c r="CAN716" s="33"/>
      <c r="CAO716" s="33"/>
      <c r="CAP716" s="33"/>
      <c r="CAQ716" s="33"/>
      <c r="CAR716" s="33"/>
      <c r="CAS716" s="33"/>
      <c r="CAT716" s="33"/>
      <c r="CAU716" s="33"/>
      <c r="CAV716" s="33"/>
      <c r="CAW716" s="33"/>
      <c r="CAX716" s="33"/>
      <c r="CAY716" s="33"/>
      <c r="CAZ716" s="33"/>
      <c r="CBA716" s="33"/>
      <c r="CBB716" s="33"/>
      <c r="CBC716" s="33"/>
      <c r="CBD716" s="33"/>
      <c r="CBE716" s="33"/>
      <c r="CBF716" s="33"/>
      <c r="CBG716" s="33"/>
      <c r="CBH716" s="33"/>
      <c r="CBI716" s="33"/>
      <c r="CBJ716" s="33"/>
      <c r="CBK716" s="33"/>
      <c r="CBL716" s="33"/>
      <c r="CBM716" s="33"/>
      <c r="CBN716" s="33"/>
      <c r="CBO716" s="33"/>
      <c r="CBP716" s="33"/>
      <c r="CBQ716" s="33"/>
      <c r="CBR716" s="33"/>
      <c r="CBS716" s="33"/>
      <c r="CBT716" s="33"/>
      <c r="CBU716" s="33"/>
      <c r="CBV716" s="33"/>
      <c r="CBW716" s="33"/>
      <c r="CBX716" s="33"/>
      <c r="CBY716" s="33"/>
      <c r="CBZ716" s="33"/>
      <c r="CCA716" s="33"/>
      <c r="CCB716" s="33"/>
      <c r="CCC716" s="33"/>
      <c r="CCD716" s="33"/>
      <c r="CCE716" s="33"/>
      <c r="CCF716" s="33"/>
      <c r="CCG716" s="33"/>
      <c r="CCH716" s="33"/>
      <c r="CCI716" s="33"/>
      <c r="CCJ716" s="33"/>
      <c r="CCK716" s="33"/>
      <c r="CCL716" s="33"/>
      <c r="CCM716" s="33"/>
      <c r="CCN716" s="33"/>
      <c r="CCO716" s="33"/>
      <c r="CCP716" s="33"/>
      <c r="CCQ716" s="33"/>
      <c r="CCR716" s="33"/>
      <c r="CCS716" s="33"/>
      <c r="CCT716" s="33"/>
      <c r="CCU716" s="33"/>
      <c r="CCV716" s="33"/>
      <c r="CCW716" s="33"/>
      <c r="CCX716" s="33"/>
      <c r="CCY716" s="33"/>
      <c r="CCZ716" s="33"/>
      <c r="CDA716" s="33"/>
      <c r="CDB716" s="33"/>
      <c r="CDC716" s="33"/>
      <c r="CDD716" s="33"/>
      <c r="CDE716" s="33"/>
      <c r="CDF716" s="33"/>
      <c r="CDG716" s="33"/>
      <c r="CDH716" s="33"/>
      <c r="CDI716" s="33"/>
      <c r="CDJ716" s="33"/>
      <c r="CDK716" s="33"/>
      <c r="CDL716" s="33"/>
      <c r="CDM716" s="33"/>
      <c r="CDN716" s="33"/>
      <c r="CDO716" s="33"/>
      <c r="CDP716" s="33"/>
      <c r="CDQ716" s="33"/>
      <c r="CDR716" s="33"/>
      <c r="CDS716" s="33"/>
      <c r="CDT716" s="33"/>
      <c r="CDU716" s="33"/>
      <c r="CDV716" s="33"/>
      <c r="CDW716" s="33"/>
      <c r="CDX716" s="33"/>
      <c r="CDY716" s="33"/>
      <c r="CDZ716" s="33"/>
      <c r="CEA716" s="33"/>
      <c r="CEB716" s="33"/>
      <c r="CEC716" s="33"/>
      <c r="CED716" s="33"/>
      <c r="CEE716" s="33"/>
      <c r="CEF716" s="33"/>
      <c r="CEG716" s="33"/>
      <c r="CEH716" s="33"/>
      <c r="CEI716" s="33"/>
      <c r="CEJ716" s="33"/>
      <c r="CEK716" s="33"/>
      <c r="CEL716" s="33"/>
      <c r="CEM716" s="33"/>
      <c r="CEN716" s="33"/>
      <c r="CEO716" s="33"/>
      <c r="CEP716" s="33"/>
      <c r="CEQ716" s="33"/>
      <c r="CER716" s="33"/>
      <c r="CES716" s="33"/>
      <c r="CET716" s="33"/>
      <c r="CEU716" s="33"/>
      <c r="CEV716" s="33"/>
      <c r="CEW716" s="33"/>
      <c r="CEX716" s="33"/>
      <c r="CEY716" s="33"/>
      <c r="CEZ716" s="33"/>
      <c r="CFA716" s="33"/>
      <c r="CFB716" s="33"/>
      <c r="CFC716" s="33"/>
      <c r="CFD716" s="33"/>
      <c r="CFE716" s="33"/>
      <c r="CFF716" s="33"/>
      <c r="CFG716" s="33"/>
      <c r="CFH716" s="33"/>
      <c r="CFI716" s="33"/>
      <c r="CFJ716" s="33"/>
      <c r="CFK716" s="33"/>
      <c r="CFL716" s="33"/>
      <c r="CFM716" s="33"/>
      <c r="CFN716" s="33"/>
      <c r="CFO716" s="33"/>
      <c r="CFP716" s="33"/>
      <c r="CFQ716" s="33"/>
      <c r="CFR716" s="33"/>
      <c r="CFS716" s="33"/>
      <c r="CFT716" s="33"/>
      <c r="CFU716" s="33"/>
      <c r="CFV716" s="33"/>
      <c r="CFW716" s="33"/>
      <c r="CFX716" s="33"/>
      <c r="CFY716" s="33"/>
      <c r="CFZ716" s="33"/>
      <c r="CGA716" s="33"/>
      <c r="CGB716" s="33"/>
      <c r="CGC716" s="33"/>
      <c r="CGD716" s="33"/>
      <c r="CGE716" s="33"/>
      <c r="CGF716" s="33"/>
      <c r="CGG716" s="33"/>
      <c r="CGH716" s="33"/>
      <c r="CGI716" s="33"/>
      <c r="CGJ716" s="33"/>
      <c r="CGK716" s="33"/>
      <c r="CGL716" s="33"/>
      <c r="CGM716" s="33"/>
      <c r="CGN716" s="33"/>
      <c r="CGO716" s="33"/>
      <c r="CGP716" s="33"/>
      <c r="CGQ716" s="33"/>
      <c r="CGR716" s="33"/>
      <c r="CGS716" s="33"/>
      <c r="CGT716" s="33"/>
      <c r="CGU716" s="33"/>
      <c r="CGV716" s="33"/>
      <c r="CGW716" s="33"/>
      <c r="CGX716" s="33"/>
      <c r="CGY716" s="33"/>
      <c r="CGZ716" s="33"/>
      <c r="CHA716" s="33"/>
      <c r="CHB716" s="33"/>
      <c r="CHC716" s="33"/>
      <c r="CHD716" s="33"/>
      <c r="CHE716" s="33"/>
      <c r="CHF716" s="33"/>
      <c r="CHG716" s="33"/>
      <c r="CHH716" s="33"/>
      <c r="CHI716" s="33"/>
      <c r="CHJ716" s="33"/>
      <c r="CHK716" s="33"/>
      <c r="CHL716" s="33"/>
      <c r="CHM716" s="33"/>
      <c r="CHN716" s="33"/>
      <c r="CHO716" s="33"/>
      <c r="CHP716" s="33"/>
      <c r="CHQ716" s="33"/>
      <c r="CHR716" s="33"/>
      <c r="CHS716" s="33"/>
      <c r="CHT716" s="33"/>
      <c r="CHU716" s="33"/>
      <c r="CHV716" s="33"/>
      <c r="CHW716" s="33"/>
      <c r="CHX716" s="33"/>
      <c r="CHY716" s="33"/>
      <c r="CHZ716" s="33"/>
      <c r="CIA716" s="33"/>
      <c r="CIB716" s="33"/>
      <c r="CIC716" s="33"/>
      <c r="CID716" s="33"/>
      <c r="CIE716" s="33"/>
      <c r="CIF716" s="33"/>
      <c r="CIG716" s="33"/>
      <c r="CIH716" s="33"/>
      <c r="CII716" s="33"/>
      <c r="CIJ716" s="33"/>
      <c r="CIK716" s="33"/>
      <c r="CIL716" s="33"/>
      <c r="CIM716" s="33"/>
      <c r="CIN716" s="33"/>
      <c r="CIO716" s="33"/>
      <c r="CIP716" s="33"/>
      <c r="CIQ716" s="33"/>
      <c r="CIR716" s="33"/>
      <c r="CIS716" s="33"/>
      <c r="CIT716" s="33"/>
      <c r="CIU716" s="33"/>
      <c r="CIV716" s="33"/>
      <c r="CIW716" s="33"/>
      <c r="CIX716" s="33"/>
      <c r="CIY716" s="33"/>
      <c r="CIZ716" s="33"/>
      <c r="CJA716" s="33"/>
      <c r="CJB716" s="33"/>
      <c r="CJC716" s="33"/>
      <c r="CJD716" s="33"/>
      <c r="CJE716" s="33"/>
      <c r="CJF716" s="33"/>
      <c r="CJG716" s="33"/>
      <c r="CJH716" s="33"/>
      <c r="CJI716" s="33"/>
      <c r="CJJ716" s="33"/>
      <c r="CJK716" s="33"/>
      <c r="CJL716" s="33"/>
      <c r="CJM716" s="33"/>
      <c r="CJN716" s="33"/>
      <c r="CJO716" s="33"/>
      <c r="CJP716" s="33"/>
      <c r="CJQ716" s="33"/>
      <c r="CJR716" s="33"/>
      <c r="CJS716" s="33"/>
      <c r="CJT716" s="33"/>
      <c r="CJU716" s="33"/>
      <c r="CJV716" s="33"/>
      <c r="CJW716" s="33"/>
      <c r="CJX716" s="33"/>
      <c r="CJY716" s="33"/>
      <c r="CJZ716" s="33"/>
      <c r="CKA716" s="33"/>
      <c r="CKB716" s="33"/>
      <c r="CKC716" s="33"/>
      <c r="CKD716" s="33"/>
      <c r="CKE716" s="33"/>
      <c r="CKF716" s="33"/>
      <c r="CKG716" s="33"/>
      <c r="CKH716" s="33"/>
      <c r="CKI716" s="33"/>
      <c r="CKJ716" s="33"/>
      <c r="CKK716" s="33"/>
      <c r="CKL716" s="33"/>
      <c r="CKM716" s="33"/>
      <c r="CKN716" s="33"/>
      <c r="CKO716" s="33"/>
      <c r="CKP716" s="33"/>
      <c r="CKQ716" s="33"/>
      <c r="CKR716" s="33"/>
      <c r="CKS716" s="33"/>
      <c r="CKT716" s="33"/>
      <c r="CKU716" s="33"/>
      <c r="CKV716" s="33"/>
      <c r="CKW716" s="33"/>
      <c r="CKX716" s="33"/>
      <c r="CKY716" s="33"/>
      <c r="CKZ716" s="33"/>
      <c r="CLA716" s="33"/>
      <c r="CLB716" s="33"/>
      <c r="CLC716" s="33"/>
      <c r="CLD716" s="33"/>
      <c r="CLE716" s="33"/>
      <c r="CLF716" s="33"/>
      <c r="CLG716" s="33"/>
      <c r="CLH716" s="33"/>
      <c r="CLI716" s="33"/>
      <c r="CLJ716" s="33"/>
      <c r="CLK716" s="33"/>
      <c r="CLL716" s="33"/>
      <c r="CLM716" s="33"/>
      <c r="CLN716" s="33"/>
      <c r="CLO716" s="33"/>
      <c r="CLP716" s="33"/>
      <c r="CLQ716" s="33"/>
      <c r="CLR716" s="33"/>
      <c r="CLS716" s="33"/>
      <c r="CLT716" s="33"/>
      <c r="CLU716" s="33"/>
      <c r="CLV716" s="33"/>
      <c r="CLW716" s="33"/>
      <c r="CLX716" s="33"/>
      <c r="CLY716" s="33"/>
      <c r="CLZ716" s="33"/>
      <c r="CMA716" s="33"/>
      <c r="CMB716" s="33"/>
      <c r="CMC716" s="33"/>
      <c r="CMD716" s="33"/>
      <c r="CME716" s="33"/>
      <c r="CMF716" s="33"/>
      <c r="CMG716" s="33"/>
      <c r="CMH716" s="33"/>
      <c r="CMI716" s="33"/>
      <c r="CMJ716" s="33"/>
      <c r="CMK716" s="33"/>
      <c r="CML716" s="33"/>
      <c r="CMM716" s="33"/>
      <c r="CMN716" s="33"/>
      <c r="CMO716" s="33"/>
      <c r="CMP716" s="33"/>
      <c r="CMQ716" s="33"/>
      <c r="CMR716" s="33"/>
      <c r="CMS716" s="33"/>
      <c r="CMT716" s="33"/>
      <c r="CMU716" s="33"/>
      <c r="CMV716" s="33"/>
      <c r="CMW716" s="33"/>
      <c r="CMX716" s="33"/>
      <c r="CMY716" s="33"/>
      <c r="CMZ716" s="33"/>
      <c r="CNA716" s="33"/>
      <c r="CNB716" s="33"/>
      <c r="CNC716" s="33"/>
      <c r="CND716" s="33"/>
      <c r="CNE716" s="33"/>
      <c r="CNF716" s="33"/>
      <c r="CNG716" s="33"/>
      <c r="CNH716" s="33"/>
      <c r="CNI716" s="33"/>
      <c r="CNJ716" s="33"/>
      <c r="CNK716" s="33"/>
      <c r="CNL716" s="33"/>
      <c r="CNM716" s="33"/>
      <c r="CNN716" s="33"/>
      <c r="CNO716" s="33"/>
      <c r="CNP716" s="33"/>
      <c r="CNQ716" s="33"/>
      <c r="CNR716" s="33"/>
      <c r="CNS716" s="33"/>
      <c r="CNT716" s="33"/>
      <c r="CNU716" s="33"/>
      <c r="CNV716" s="33"/>
      <c r="CNW716" s="33"/>
      <c r="CNX716" s="33"/>
      <c r="CNY716" s="33"/>
      <c r="CNZ716" s="33"/>
      <c r="COA716" s="33"/>
      <c r="COB716" s="33"/>
      <c r="COC716" s="33"/>
      <c r="COD716" s="33"/>
      <c r="COE716" s="33"/>
      <c r="COF716" s="33"/>
      <c r="COG716" s="33"/>
      <c r="COH716" s="33"/>
      <c r="COI716" s="33"/>
      <c r="COJ716" s="33"/>
      <c r="COK716" s="33"/>
      <c r="COL716" s="33"/>
      <c r="COM716" s="33"/>
      <c r="CON716" s="33"/>
      <c r="COO716" s="33"/>
      <c r="COP716" s="33"/>
      <c r="COQ716" s="33"/>
      <c r="COR716" s="33"/>
      <c r="COS716" s="33"/>
      <c r="COT716" s="33"/>
      <c r="COU716" s="33"/>
      <c r="COV716" s="33"/>
      <c r="COW716" s="33"/>
      <c r="COX716" s="33"/>
      <c r="COY716" s="33"/>
      <c r="COZ716" s="33"/>
      <c r="CPA716" s="33"/>
      <c r="CPB716" s="33"/>
      <c r="CPC716" s="33"/>
      <c r="CPD716" s="33"/>
      <c r="CPE716" s="33"/>
      <c r="CPF716" s="33"/>
      <c r="CPG716" s="33"/>
      <c r="CPH716" s="33"/>
      <c r="CPI716" s="33"/>
      <c r="CPJ716" s="33"/>
      <c r="CPK716" s="33"/>
      <c r="CPL716" s="33"/>
      <c r="CPM716" s="33"/>
      <c r="CPN716" s="33"/>
      <c r="CPO716" s="33"/>
      <c r="CPP716" s="33"/>
      <c r="CPQ716" s="33"/>
      <c r="CPR716" s="33"/>
      <c r="CPS716" s="33"/>
      <c r="CPT716" s="33"/>
      <c r="CPU716" s="33"/>
      <c r="CPV716" s="33"/>
      <c r="CPW716" s="33"/>
      <c r="CPX716" s="33"/>
      <c r="CPY716" s="33"/>
      <c r="CPZ716" s="33"/>
      <c r="CQA716" s="33"/>
      <c r="CQB716" s="33"/>
      <c r="CQC716" s="33"/>
      <c r="CQD716" s="33"/>
      <c r="CQE716" s="33"/>
      <c r="CQF716" s="33"/>
      <c r="CQG716" s="33"/>
      <c r="CQH716" s="33"/>
      <c r="CQI716" s="33"/>
      <c r="CQJ716" s="33"/>
      <c r="CQK716" s="33"/>
      <c r="CQL716" s="33"/>
      <c r="CQM716" s="33"/>
      <c r="CQN716" s="33"/>
      <c r="CQO716" s="33"/>
      <c r="CQP716" s="33"/>
      <c r="CQQ716" s="33"/>
      <c r="CQR716" s="33"/>
      <c r="CQS716" s="33"/>
      <c r="CQT716" s="33"/>
      <c r="CQU716" s="33"/>
      <c r="CQV716" s="33"/>
      <c r="CQW716" s="33"/>
      <c r="CQX716" s="33"/>
      <c r="CQY716" s="33"/>
      <c r="CQZ716" s="33"/>
      <c r="CRA716" s="33"/>
      <c r="CRB716" s="33"/>
      <c r="CRC716" s="33"/>
      <c r="CRD716" s="33"/>
      <c r="CRE716" s="33"/>
      <c r="CRF716" s="33"/>
      <c r="CRG716" s="33"/>
      <c r="CRH716" s="33"/>
      <c r="CRI716" s="33"/>
      <c r="CRJ716" s="33"/>
      <c r="CRK716" s="33"/>
      <c r="CRL716" s="33"/>
      <c r="CRM716" s="33"/>
      <c r="CRN716" s="33"/>
      <c r="CRO716" s="33"/>
      <c r="CRP716" s="33"/>
      <c r="CRQ716" s="33"/>
      <c r="CRR716" s="33"/>
      <c r="CRS716" s="33"/>
      <c r="CRT716" s="33"/>
      <c r="CRU716" s="33"/>
      <c r="CRV716" s="33"/>
      <c r="CRW716" s="33"/>
      <c r="CRX716" s="33"/>
      <c r="CRY716" s="33"/>
      <c r="CRZ716" s="33"/>
      <c r="CSA716" s="33"/>
      <c r="CSB716" s="33"/>
      <c r="CSC716" s="33"/>
      <c r="CSD716" s="33"/>
      <c r="CSE716" s="33"/>
      <c r="CSF716" s="33"/>
      <c r="CSG716" s="33"/>
      <c r="CSH716" s="33"/>
      <c r="CSI716" s="33"/>
      <c r="CSJ716" s="33"/>
      <c r="CSK716" s="33"/>
      <c r="CSL716" s="33"/>
      <c r="CSM716" s="33"/>
      <c r="CSN716" s="33"/>
      <c r="CSO716" s="33"/>
      <c r="CSP716" s="33"/>
      <c r="CSQ716" s="33"/>
      <c r="CSR716" s="33"/>
      <c r="CSS716" s="33"/>
      <c r="CST716" s="33"/>
      <c r="CSU716" s="33"/>
      <c r="CSV716" s="33"/>
      <c r="CSW716" s="33"/>
      <c r="CSX716" s="33"/>
      <c r="CSY716" s="33"/>
      <c r="CSZ716" s="33"/>
      <c r="CTA716" s="33"/>
      <c r="CTB716" s="33"/>
      <c r="CTC716" s="33"/>
      <c r="CTD716" s="33"/>
      <c r="CTE716" s="33"/>
      <c r="CTF716" s="33"/>
      <c r="CTG716" s="33"/>
      <c r="CTH716" s="33"/>
      <c r="CTI716" s="33"/>
      <c r="CTJ716" s="33"/>
      <c r="CTK716" s="33"/>
      <c r="CTL716" s="33"/>
      <c r="CTM716" s="33"/>
      <c r="CTN716" s="33"/>
      <c r="CTO716" s="33"/>
      <c r="CTP716" s="33"/>
      <c r="CTQ716" s="33"/>
      <c r="CTR716" s="33"/>
      <c r="CTS716" s="33"/>
      <c r="CTT716" s="33"/>
      <c r="CTU716" s="33"/>
      <c r="CTV716" s="33"/>
      <c r="CTW716" s="33"/>
      <c r="CTX716" s="33"/>
      <c r="CTY716" s="33"/>
      <c r="CTZ716" s="33"/>
      <c r="CUA716" s="33"/>
      <c r="CUB716" s="33"/>
      <c r="CUC716" s="33"/>
      <c r="CUD716" s="33"/>
      <c r="CUE716" s="33"/>
      <c r="CUF716" s="33"/>
      <c r="CUG716" s="33"/>
      <c r="CUH716" s="33"/>
      <c r="CUI716" s="33"/>
      <c r="CUJ716" s="33"/>
      <c r="CUK716" s="33"/>
      <c r="CUL716" s="33"/>
      <c r="CUM716" s="33"/>
      <c r="CUN716" s="33"/>
      <c r="CUO716" s="33"/>
      <c r="CUP716" s="33"/>
      <c r="CUQ716" s="33"/>
      <c r="CUR716" s="33"/>
      <c r="CUS716" s="33"/>
      <c r="CUT716" s="33"/>
      <c r="CUU716" s="33"/>
      <c r="CUV716" s="33"/>
      <c r="CUW716" s="33"/>
      <c r="CUX716" s="33"/>
      <c r="CUY716" s="33"/>
      <c r="CUZ716" s="33"/>
      <c r="CVA716" s="33"/>
      <c r="CVB716" s="33"/>
      <c r="CVC716" s="33"/>
      <c r="CVD716" s="33"/>
      <c r="CVE716" s="33"/>
      <c r="CVF716" s="33"/>
      <c r="CVG716" s="33"/>
      <c r="CVH716" s="33"/>
      <c r="CVI716" s="33"/>
      <c r="CVJ716" s="33"/>
      <c r="CVK716" s="33"/>
      <c r="CVL716" s="33"/>
      <c r="CVM716" s="33"/>
      <c r="CVN716" s="33"/>
      <c r="CVO716" s="33"/>
      <c r="CVP716" s="33"/>
      <c r="CVQ716" s="33"/>
      <c r="CVR716" s="33"/>
      <c r="CVS716" s="33"/>
      <c r="CVT716" s="33"/>
      <c r="CVU716" s="33"/>
      <c r="CVV716" s="33"/>
      <c r="CVW716" s="33"/>
      <c r="CVX716" s="33"/>
      <c r="CVY716" s="33"/>
      <c r="CVZ716" s="33"/>
      <c r="CWA716" s="33"/>
      <c r="CWB716" s="33"/>
      <c r="CWC716" s="33"/>
      <c r="CWD716" s="33"/>
      <c r="CWE716" s="33"/>
      <c r="CWF716" s="33"/>
      <c r="CWG716" s="33"/>
      <c r="CWH716" s="33"/>
      <c r="CWI716" s="33"/>
      <c r="CWJ716" s="33"/>
      <c r="CWK716" s="33"/>
      <c r="CWL716" s="33"/>
      <c r="CWM716" s="33"/>
      <c r="CWN716" s="33"/>
      <c r="CWO716" s="33"/>
      <c r="CWP716" s="33"/>
      <c r="CWQ716" s="33"/>
      <c r="CWR716" s="33"/>
      <c r="CWS716" s="33"/>
      <c r="CWT716" s="33"/>
      <c r="CWU716" s="33"/>
      <c r="CWV716" s="33"/>
      <c r="CWW716" s="33"/>
      <c r="CWX716" s="33"/>
      <c r="CWY716" s="33"/>
      <c r="CWZ716" s="33"/>
      <c r="CXA716" s="33"/>
      <c r="CXB716" s="33"/>
      <c r="CXC716" s="33"/>
      <c r="CXD716" s="33"/>
      <c r="CXE716" s="33"/>
      <c r="CXF716" s="33"/>
      <c r="CXG716" s="33"/>
      <c r="CXH716" s="33"/>
      <c r="CXI716" s="33"/>
      <c r="CXJ716" s="33"/>
      <c r="CXK716" s="33"/>
      <c r="CXL716" s="33"/>
      <c r="CXM716" s="33"/>
      <c r="CXN716" s="33"/>
      <c r="CXO716" s="33"/>
      <c r="CXP716" s="33"/>
      <c r="CXQ716" s="33"/>
      <c r="CXR716" s="33"/>
      <c r="CXS716" s="33"/>
      <c r="CXT716" s="33"/>
      <c r="CXU716" s="33"/>
      <c r="CXV716" s="33"/>
      <c r="CXW716" s="33"/>
      <c r="CXX716" s="33"/>
      <c r="CXY716" s="33"/>
      <c r="CXZ716" s="33"/>
      <c r="CYA716" s="33"/>
      <c r="CYB716" s="33"/>
      <c r="CYC716" s="33"/>
      <c r="CYD716" s="33"/>
      <c r="CYE716" s="33"/>
      <c r="CYF716" s="33"/>
      <c r="CYG716" s="33"/>
      <c r="CYH716" s="33"/>
      <c r="CYI716" s="33"/>
      <c r="CYJ716" s="33"/>
      <c r="CYK716" s="33"/>
      <c r="CYL716" s="33"/>
      <c r="CYM716" s="33"/>
      <c r="CYN716" s="33"/>
      <c r="CYO716" s="33"/>
      <c r="CYP716" s="33"/>
      <c r="CYQ716" s="33"/>
      <c r="CYR716" s="33"/>
      <c r="CYS716" s="33"/>
      <c r="CYT716" s="33"/>
      <c r="CYU716" s="33"/>
      <c r="CYV716" s="33"/>
      <c r="CYW716" s="33"/>
      <c r="CYX716" s="33"/>
      <c r="CYY716" s="33"/>
      <c r="CYZ716" s="33"/>
      <c r="CZA716" s="33"/>
      <c r="CZB716" s="33"/>
      <c r="CZC716" s="33"/>
      <c r="CZD716" s="33"/>
      <c r="CZE716" s="33"/>
      <c r="CZF716" s="33"/>
      <c r="CZG716" s="33"/>
      <c r="CZH716" s="33"/>
      <c r="CZI716" s="33"/>
      <c r="CZJ716" s="33"/>
      <c r="CZK716" s="33"/>
      <c r="CZL716" s="33"/>
      <c r="CZM716" s="33"/>
      <c r="CZN716" s="33"/>
      <c r="CZO716" s="33"/>
      <c r="CZP716" s="33"/>
      <c r="CZQ716" s="33"/>
      <c r="CZR716" s="33"/>
      <c r="CZS716" s="33"/>
      <c r="CZT716" s="33"/>
      <c r="CZU716" s="33"/>
      <c r="CZV716" s="33"/>
      <c r="CZW716" s="33"/>
      <c r="CZX716" s="33"/>
      <c r="CZY716" s="33"/>
      <c r="CZZ716" s="33"/>
      <c r="DAA716" s="33"/>
      <c r="DAB716" s="33"/>
      <c r="DAC716" s="33"/>
      <c r="DAD716" s="33"/>
      <c r="DAE716" s="33"/>
      <c r="DAF716" s="33"/>
      <c r="DAG716" s="33"/>
      <c r="DAH716" s="33"/>
      <c r="DAI716" s="33"/>
      <c r="DAJ716" s="33"/>
      <c r="DAK716" s="33"/>
      <c r="DAL716" s="33"/>
      <c r="DAM716" s="33"/>
      <c r="DAN716" s="33"/>
      <c r="DAO716" s="33"/>
      <c r="DAP716" s="33"/>
      <c r="DAQ716" s="33"/>
      <c r="DAR716" s="33"/>
      <c r="DAS716" s="33"/>
      <c r="DAT716" s="33"/>
      <c r="DAU716" s="33"/>
      <c r="DAV716" s="33"/>
      <c r="DAW716" s="33"/>
      <c r="DAX716" s="33"/>
      <c r="DAY716" s="33"/>
      <c r="DAZ716" s="33"/>
      <c r="DBA716" s="33"/>
      <c r="DBB716" s="33"/>
      <c r="DBC716" s="33"/>
      <c r="DBD716" s="33"/>
      <c r="DBE716" s="33"/>
      <c r="DBF716" s="33"/>
      <c r="DBG716" s="33"/>
      <c r="DBH716" s="33"/>
      <c r="DBI716" s="33"/>
      <c r="DBJ716" s="33"/>
      <c r="DBK716" s="33"/>
      <c r="DBL716" s="33"/>
      <c r="DBM716" s="33"/>
      <c r="DBN716" s="33"/>
      <c r="DBO716" s="33"/>
      <c r="DBP716" s="33"/>
      <c r="DBQ716" s="33"/>
      <c r="DBR716" s="33"/>
      <c r="DBS716" s="33"/>
      <c r="DBT716" s="33"/>
      <c r="DBU716" s="33"/>
      <c r="DBV716" s="33"/>
      <c r="DBW716" s="33"/>
      <c r="DBX716" s="33"/>
      <c r="DBY716" s="33"/>
      <c r="DBZ716" s="33"/>
      <c r="DCA716" s="33"/>
      <c r="DCB716" s="33"/>
      <c r="DCC716" s="33"/>
      <c r="DCD716" s="33"/>
      <c r="DCE716" s="33"/>
      <c r="DCF716" s="33"/>
      <c r="DCG716" s="33"/>
      <c r="DCH716" s="33"/>
      <c r="DCI716" s="33"/>
      <c r="DCJ716" s="33"/>
      <c r="DCK716" s="33"/>
      <c r="DCL716" s="33"/>
      <c r="DCM716" s="33"/>
      <c r="DCN716" s="33"/>
      <c r="DCO716" s="33"/>
      <c r="DCP716" s="33"/>
      <c r="DCQ716" s="33"/>
      <c r="DCR716" s="33"/>
      <c r="DCS716" s="33"/>
      <c r="DCT716" s="33"/>
      <c r="DCU716" s="33"/>
      <c r="DCV716" s="33"/>
      <c r="DCW716" s="33"/>
      <c r="DCX716" s="33"/>
      <c r="DCY716" s="33"/>
      <c r="DCZ716" s="33"/>
      <c r="DDA716" s="33"/>
      <c r="DDB716" s="33"/>
      <c r="DDC716" s="33"/>
      <c r="DDD716" s="33"/>
      <c r="DDE716" s="33"/>
      <c r="DDF716" s="33"/>
      <c r="DDG716" s="33"/>
      <c r="DDH716" s="33"/>
      <c r="DDI716" s="33"/>
      <c r="DDJ716" s="33"/>
      <c r="DDK716" s="33"/>
      <c r="DDL716" s="33"/>
      <c r="DDM716" s="33"/>
      <c r="DDN716" s="33"/>
      <c r="DDO716" s="33"/>
      <c r="DDP716" s="33"/>
      <c r="DDQ716" s="33"/>
      <c r="DDR716" s="33"/>
      <c r="DDS716" s="33"/>
      <c r="DDT716" s="33"/>
      <c r="DDU716" s="33"/>
      <c r="DDV716" s="33"/>
      <c r="DDW716" s="33"/>
      <c r="DDX716" s="33"/>
      <c r="DDY716" s="33"/>
      <c r="DDZ716" s="33"/>
      <c r="DEA716" s="33"/>
      <c r="DEB716" s="33"/>
      <c r="DEC716" s="33"/>
      <c r="DED716" s="33"/>
      <c r="DEE716" s="33"/>
      <c r="DEF716" s="33"/>
      <c r="DEG716" s="33"/>
      <c r="DEH716" s="33"/>
      <c r="DEI716" s="33"/>
      <c r="DEJ716" s="33"/>
      <c r="DEK716" s="33"/>
      <c r="DEL716" s="33"/>
      <c r="DEM716" s="33"/>
      <c r="DEN716" s="33"/>
      <c r="DEO716" s="33"/>
      <c r="DEP716" s="33"/>
      <c r="DEQ716" s="33"/>
      <c r="DER716" s="33"/>
      <c r="DES716" s="33"/>
      <c r="DET716" s="33"/>
      <c r="DEU716" s="33"/>
      <c r="DEV716" s="33"/>
      <c r="DEW716" s="33"/>
      <c r="DEX716" s="33"/>
      <c r="DEY716" s="33"/>
      <c r="DEZ716" s="33"/>
      <c r="DFA716" s="33"/>
      <c r="DFB716" s="33"/>
      <c r="DFC716" s="33"/>
      <c r="DFD716" s="33"/>
      <c r="DFE716" s="33"/>
      <c r="DFF716" s="33"/>
      <c r="DFG716" s="33"/>
      <c r="DFH716" s="33"/>
      <c r="DFI716" s="33"/>
      <c r="DFJ716" s="33"/>
      <c r="DFK716" s="33"/>
      <c r="DFL716" s="33"/>
      <c r="DFM716" s="33"/>
      <c r="DFN716" s="33"/>
      <c r="DFO716" s="33"/>
      <c r="DFP716" s="33"/>
      <c r="DFQ716" s="33"/>
      <c r="DFR716" s="33"/>
      <c r="DFS716" s="33"/>
      <c r="DFT716" s="33"/>
      <c r="DFU716" s="33"/>
      <c r="DFV716" s="33"/>
      <c r="DFW716" s="33"/>
      <c r="DFX716" s="33"/>
      <c r="DFY716" s="33"/>
      <c r="DFZ716" s="33"/>
      <c r="DGA716" s="33"/>
      <c r="DGB716" s="33"/>
      <c r="DGC716" s="33"/>
      <c r="DGD716" s="33"/>
      <c r="DGE716" s="33"/>
      <c r="DGF716" s="33"/>
      <c r="DGG716" s="33"/>
      <c r="DGH716" s="33"/>
      <c r="DGI716" s="33"/>
      <c r="DGJ716" s="33"/>
      <c r="DGK716" s="33"/>
      <c r="DGL716" s="33"/>
      <c r="DGM716" s="33"/>
      <c r="DGN716" s="33"/>
      <c r="DGO716" s="33"/>
      <c r="DGP716" s="33"/>
      <c r="DGQ716" s="33"/>
      <c r="DGR716" s="33"/>
      <c r="DGS716" s="33"/>
      <c r="DGT716" s="33"/>
      <c r="DGU716" s="33"/>
      <c r="DGV716" s="33"/>
      <c r="DGW716" s="33"/>
      <c r="DGX716" s="33"/>
      <c r="DGY716" s="33"/>
      <c r="DGZ716" s="33"/>
      <c r="DHA716" s="33"/>
      <c r="DHB716" s="33"/>
      <c r="DHC716" s="33"/>
      <c r="DHD716" s="33"/>
      <c r="DHE716" s="33"/>
      <c r="DHF716" s="33"/>
      <c r="DHG716" s="33"/>
      <c r="DHH716" s="33"/>
      <c r="DHI716" s="33"/>
      <c r="DHJ716" s="33"/>
      <c r="DHK716" s="33"/>
      <c r="DHL716" s="33"/>
      <c r="DHM716" s="33"/>
      <c r="DHN716" s="33"/>
      <c r="DHO716" s="33"/>
      <c r="DHP716" s="33"/>
      <c r="DHQ716" s="33"/>
      <c r="DHR716" s="33"/>
      <c r="DHS716" s="33"/>
      <c r="DHT716" s="33"/>
      <c r="DHU716" s="33"/>
      <c r="DHV716" s="33"/>
      <c r="DHW716" s="33"/>
      <c r="DHX716" s="33"/>
      <c r="DHY716" s="33"/>
      <c r="DHZ716" s="33"/>
      <c r="DIA716" s="33"/>
      <c r="DIB716" s="33"/>
      <c r="DIC716" s="33"/>
      <c r="DID716" s="33"/>
      <c r="DIE716" s="33"/>
      <c r="DIF716" s="33"/>
      <c r="DIG716" s="33"/>
      <c r="DIH716" s="33"/>
      <c r="DII716" s="33"/>
      <c r="DIJ716" s="33"/>
      <c r="DIK716" s="33"/>
      <c r="DIL716" s="33"/>
      <c r="DIM716" s="33"/>
      <c r="DIN716" s="33"/>
      <c r="DIO716" s="33"/>
      <c r="DIP716" s="33"/>
      <c r="DIQ716" s="33"/>
      <c r="DIR716" s="33"/>
      <c r="DIS716" s="33"/>
      <c r="DIT716" s="33"/>
      <c r="DIU716" s="33"/>
      <c r="DIV716" s="33"/>
      <c r="DIW716" s="33"/>
      <c r="DIX716" s="33"/>
      <c r="DIY716" s="33"/>
      <c r="DIZ716" s="33"/>
      <c r="DJA716" s="33"/>
      <c r="DJB716" s="33"/>
      <c r="DJC716" s="33"/>
      <c r="DJD716" s="33"/>
      <c r="DJE716" s="33"/>
      <c r="DJF716" s="33"/>
      <c r="DJG716" s="33"/>
      <c r="DJH716" s="33"/>
      <c r="DJI716" s="33"/>
      <c r="DJJ716" s="33"/>
      <c r="DJK716" s="33"/>
      <c r="DJL716" s="33"/>
      <c r="DJM716" s="33"/>
      <c r="DJN716" s="33"/>
      <c r="DJO716" s="33"/>
      <c r="DJP716" s="33"/>
      <c r="DJQ716" s="33"/>
      <c r="DJR716" s="33"/>
      <c r="DJS716" s="33"/>
      <c r="DJT716" s="33"/>
      <c r="DJU716" s="33"/>
      <c r="DJV716" s="33"/>
      <c r="DJW716" s="33"/>
      <c r="DJX716" s="33"/>
      <c r="DJY716" s="33"/>
      <c r="DJZ716" s="33"/>
      <c r="DKA716" s="33"/>
      <c r="DKB716" s="33"/>
      <c r="DKC716" s="33"/>
      <c r="DKD716" s="33"/>
      <c r="DKE716" s="33"/>
      <c r="DKF716" s="33"/>
      <c r="DKG716" s="33"/>
      <c r="DKH716" s="33"/>
      <c r="DKI716" s="33"/>
      <c r="DKJ716" s="33"/>
      <c r="DKK716" s="33"/>
      <c r="DKL716" s="33"/>
      <c r="DKM716" s="33"/>
      <c r="DKN716" s="33"/>
      <c r="DKO716" s="33"/>
      <c r="DKP716" s="33"/>
      <c r="DKQ716" s="33"/>
      <c r="DKR716" s="33"/>
      <c r="DKS716" s="33"/>
      <c r="DKT716" s="33"/>
      <c r="DKU716" s="33"/>
      <c r="DKV716" s="33"/>
      <c r="DKW716" s="33"/>
      <c r="DKX716" s="33"/>
      <c r="DKY716" s="33"/>
      <c r="DKZ716" s="33"/>
      <c r="DLA716" s="33"/>
      <c r="DLB716" s="33"/>
      <c r="DLC716" s="33"/>
      <c r="DLD716" s="33"/>
      <c r="DLE716" s="33"/>
      <c r="DLF716" s="33"/>
      <c r="DLG716" s="33"/>
      <c r="DLH716" s="33"/>
      <c r="DLI716" s="33"/>
      <c r="DLJ716" s="33"/>
      <c r="DLK716" s="33"/>
      <c r="DLL716" s="33"/>
      <c r="DLM716" s="33"/>
      <c r="DLN716" s="33"/>
      <c r="DLO716" s="33"/>
      <c r="DLP716" s="33"/>
      <c r="DLQ716" s="33"/>
      <c r="DLR716" s="33"/>
      <c r="DLS716" s="33"/>
      <c r="DLT716" s="33"/>
      <c r="DLU716" s="33"/>
      <c r="DLV716" s="33"/>
      <c r="DLW716" s="33"/>
      <c r="DLX716" s="33"/>
      <c r="DLY716" s="33"/>
      <c r="DLZ716" s="33"/>
      <c r="DMA716" s="33"/>
      <c r="DMB716" s="33"/>
      <c r="DMC716" s="33"/>
      <c r="DMD716" s="33"/>
      <c r="DME716" s="33"/>
      <c r="DMF716" s="33"/>
      <c r="DMG716" s="33"/>
      <c r="DMH716" s="33"/>
      <c r="DMI716" s="33"/>
      <c r="DMJ716" s="33"/>
      <c r="DMK716" s="33"/>
      <c r="DML716" s="33"/>
      <c r="DMM716" s="33"/>
      <c r="DMN716" s="33"/>
      <c r="DMO716" s="33"/>
      <c r="DMP716" s="33"/>
      <c r="DMQ716" s="33"/>
      <c r="DMR716" s="33"/>
      <c r="DMS716" s="33"/>
      <c r="DMT716" s="33"/>
      <c r="DMU716" s="33"/>
      <c r="DMV716" s="33"/>
      <c r="DMW716" s="33"/>
      <c r="DMX716" s="33"/>
      <c r="DMY716" s="33"/>
      <c r="DMZ716" s="33"/>
      <c r="DNA716" s="33"/>
      <c r="DNB716" s="33"/>
      <c r="DNC716" s="33"/>
      <c r="DND716" s="33"/>
      <c r="DNE716" s="33"/>
      <c r="DNF716" s="33"/>
      <c r="DNG716" s="33"/>
      <c r="DNH716" s="33"/>
      <c r="DNI716" s="33"/>
      <c r="DNJ716" s="33"/>
      <c r="DNK716" s="33"/>
      <c r="DNL716" s="33"/>
      <c r="DNM716" s="33"/>
      <c r="DNN716" s="33"/>
      <c r="DNO716" s="33"/>
      <c r="DNP716" s="33"/>
      <c r="DNQ716" s="33"/>
      <c r="DNR716" s="33"/>
      <c r="DNS716" s="33"/>
      <c r="DNT716" s="33"/>
      <c r="DNU716" s="33"/>
      <c r="DNV716" s="33"/>
      <c r="DNW716" s="33"/>
      <c r="DNX716" s="33"/>
      <c r="DNY716" s="33"/>
      <c r="DNZ716" s="33"/>
      <c r="DOA716" s="33"/>
      <c r="DOB716" s="33"/>
      <c r="DOC716" s="33"/>
      <c r="DOD716" s="33"/>
      <c r="DOE716" s="33"/>
      <c r="DOF716" s="33"/>
      <c r="DOG716" s="33"/>
      <c r="DOH716" s="33"/>
      <c r="DOI716" s="33"/>
      <c r="DOJ716" s="33"/>
      <c r="DOK716" s="33"/>
      <c r="DOL716" s="33"/>
      <c r="DOM716" s="33"/>
      <c r="DON716" s="33"/>
      <c r="DOO716" s="33"/>
      <c r="DOP716" s="33"/>
      <c r="DOQ716" s="33"/>
      <c r="DOR716" s="33"/>
      <c r="DOS716" s="33"/>
      <c r="DOT716" s="33"/>
      <c r="DOU716" s="33"/>
      <c r="DOV716" s="33"/>
      <c r="DOW716" s="33"/>
      <c r="DOX716" s="33"/>
      <c r="DOY716" s="33"/>
      <c r="DOZ716" s="33"/>
      <c r="DPA716" s="33"/>
      <c r="DPB716" s="33"/>
      <c r="DPC716" s="33"/>
      <c r="DPD716" s="33"/>
      <c r="DPE716" s="33"/>
      <c r="DPF716" s="33"/>
      <c r="DPG716" s="33"/>
      <c r="DPH716" s="33"/>
      <c r="DPI716" s="33"/>
      <c r="DPJ716" s="33"/>
      <c r="DPK716" s="33"/>
      <c r="DPL716" s="33"/>
      <c r="DPM716" s="33"/>
      <c r="DPN716" s="33"/>
      <c r="DPO716" s="33"/>
      <c r="DPP716" s="33"/>
      <c r="DPQ716" s="33"/>
      <c r="DPR716" s="33"/>
      <c r="DPS716" s="33"/>
      <c r="DPT716" s="33"/>
      <c r="DPU716" s="33"/>
      <c r="DPV716" s="33"/>
      <c r="DPW716" s="33"/>
      <c r="DPX716" s="33"/>
      <c r="DPY716" s="33"/>
      <c r="DPZ716" s="33"/>
      <c r="DQA716" s="33"/>
      <c r="DQB716" s="33"/>
      <c r="DQC716" s="33"/>
      <c r="DQD716" s="33"/>
      <c r="DQE716" s="33"/>
      <c r="DQF716" s="33"/>
      <c r="DQG716" s="33"/>
      <c r="DQH716" s="33"/>
      <c r="DQI716" s="33"/>
      <c r="DQJ716" s="33"/>
      <c r="DQK716" s="33"/>
      <c r="DQL716" s="33"/>
      <c r="DQM716" s="33"/>
      <c r="DQN716" s="33"/>
      <c r="DQO716" s="33"/>
      <c r="DQP716" s="33"/>
      <c r="DQQ716" s="33"/>
      <c r="DQR716" s="33"/>
      <c r="DQS716" s="33"/>
      <c r="DQT716" s="33"/>
      <c r="DQU716" s="33"/>
      <c r="DQV716" s="33"/>
      <c r="DQW716" s="33"/>
      <c r="DQX716" s="33"/>
      <c r="DQY716" s="33"/>
      <c r="DQZ716" s="33"/>
      <c r="DRA716" s="33"/>
      <c r="DRB716" s="33"/>
      <c r="DRC716" s="33"/>
      <c r="DRD716" s="33"/>
      <c r="DRE716" s="33"/>
      <c r="DRF716" s="33"/>
      <c r="DRG716" s="33"/>
      <c r="DRH716" s="33"/>
      <c r="DRI716" s="33"/>
      <c r="DRJ716" s="33"/>
      <c r="DRK716" s="33"/>
      <c r="DRL716" s="33"/>
      <c r="DRM716" s="33"/>
      <c r="DRN716" s="33"/>
      <c r="DRO716" s="33"/>
      <c r="DRP716" s="33"/>
      <c r="DRQ716" s="33"/>
      <c r="DRR716" s="33"/>
      <c r="DRS716" s="33"/>
      <c r="DRT716" s="33"/>
      <c r="DRU716" s="33"/>
      <c r="DRV716" s="33"/>
      <c r="DRW716" s="33"/>
      <c r="DRX716" s="33"/>
      <c r="DRY716" s="33"/>
      <c r="DRZ716" s="33"/>
      <c r="DSA716" s="33"/>
      <c r="DSB716" s="33"/>
      <c r="DSC716" s="33"/>
      <c r="DSD716" s="33"/>
      <c r="DSE716" s="33"/>
      <c r="DSF716" s="33"/>
      <c r="DSG716" s="33"/>
      <c r="DSH716" s="33"/>
      <c r="DSI716" s="33"/>
      <c r="DSJ716" s="33"/>
      <c r="DSK716" s="33"/>
      <c r="DSL716" s="33"/>
      <c r="DSM716" s="33"/>
      <c r="DSN716" s="33"/>
      <c r="DSO716" s="33"/>
      <c r="DSP716" s="33"/>
      <c r="DSQ716" s="33"/>
      <c r="DSR716" s="33"/>
      <c r="DSS716" s="33"/>
      <c r="DST716" s="33"/>
      <c r="DSU716" s="33"/>
      <c r="DSV716" s="33"/>
      <c r="DSW716" s="33"/>
      <c r="DSX716" s="33"/>
      <c r="DSY716" s="33"/>
      <c r="DSZ716" s="33"/>
      <c r="DTA716" s="33"/>
      <c r="DTB716" s="33"/>
      <c r="DTC716" s="33"/>
      <c r="DTD716" s="33"/>
      <c r="DTE716" s="33"/>
      <c r="DTF716" s="33"/>
      <c r="DTG716" s="33"/>
      <c r="DTH716" s="33"/>
      <c r="DTI716" s="33"/>
      <c r="DTJ716" s="33"/>
      <c r="DTK716" s="33"/>
      <c r="DTL716" s="33"/>
      <c r="DTM716" s="33"/>
      <c r="DTN716" s="33"/>
      <c r="DTO716" s="33"/>
      <c r="DTP716" s="33"/>
      <c r="DTQ716" s="33"/>
      <c r="DTR716" s="33"/>
      <c r="DTS716" s="33"/>
      <c r="DTT716" s="33"/>
      <c r="DTU716" s="33"/>
      <c r="DTV716" s="33"/>
      <c r="DTW716" s="33"/>
      <c r="DTX716" s="33"/>
      <c r="DTY716" s="33"/>
      <c r="DTZ716" s="33"/>
      <c r="DUA716" s="33"/>
      <c r="DUB716" s="33"/>
      <c r="DUC716" s="33"/>
      <c r="DUD716" s="33"/>
      <c r="DUE716" s="33"/>
      <c r="DUF716" s="33"/>
      <c r="DUG716" s="33"/>
      <c r="DUH716" s="33"/>
      <c r="DUI716" s="33"/>
      <c r="DUJ716" s="33"/>
      <c r="DUK716" s="33"/>
      <c r="DUL716" s="33"/>
      <c r="DUM716" s="33"/>
      <c r="DUN716" s="33"/>
      <c r="DUO716" s="33"/>
      <c r="DUP716" s="33"/>
      <c r="DUQ716" s="33"/>
      <c r="DUR716" s="33"/>
      <c r="DUS716" s="33"/>
      <c r="DUT716" s="33"/>
      <c r="DUU716" s="33"/>
      <c r="DUV716" s="33"/>
      <c r="DUW716" s="33"/>
      <c r="DUX716" s="33"/>
      <c r="DUY716" s="33"/>
      <c r="DUZ716" s="33"/>
      <c r="DVA716" s="33"/>
      <c r="DVB716" s="33"/>
      <c r="DVC716" s="33"/>
      <c r="DVD716" s="33"/>
      <c r="DVE716" s="33"/>
      <c r="DVF716" s="33"/>
      <c r="DVG716" s="33"/>
      <c r="DVH716" s="33"/>
      <c r="DVI716" s="33"/>
      <c r="DVJ716" s="33"/>
      <c r="DVK716" s="33"/>
      <c r="DVL716" s="33"/>
      <c r="DVM716" s="33"/>
      <c r="DVN716" s="33"/>
      <c r="DVO716" s="33"/>
      <c r="DVP716" s="33"/>
      <c r="DVQ716" s="33"/>
      <c r="DVR716" s="33"/>
      <c r="DVS716" s="33"/>
      <c r="DVT716" s="33"/>
      <c r="DVU716" s="33"/>
      <c r="DVV716" s="33"/>
      <c r="DVW716" s="33"/>
      <c r="DVX716" s="33"/>
      <c r="DVY716" s="33"/>
      <c r="DVZ716" s="33"/>
      <c r="DWA716" s="33"/>
      <c r="DWB716" s="33"/>
      <c r="DWC716" s="33"/>
      <c r="DWD716" s="33"/>
      <c r="DWE716" s="33"/>
      <c r="DWF716" s="33"/>
      <c r="DWG716" s="33"/>
      <c r="DWH716" s="33"/>
      <c r="DWI716" s="33"/>
      <c r="DWJ716" s="33"/>
      <c r="DWK716" s="33"/>
      <c r="DWL716" s="33"/>
      <c r="DWM716" s="33"/>
      <c r="DWN716" s="33"/>
      <c r="DWO716" s="33"/>
      <c r="DWP716" s="33"/>
      <c r="DWQ716" s="33"/>
      <c r="DWR716" s="33"/>
      <c r="DWS716" s="33"/>
      <c r="DWT716" s="33"/>
      <c r="DWU716" s="33"/>
      <c r="DWV716" s="33"/>
      <c r="DWW716" s="33"/>
      <c r="DWX716" s="33"/>
      <c r="DWY716" s="33"/>
      <c r="DWZ716" s="33"/>
      <c r="DXA716" s="33"/>
      <c r="DXB716" s="33"/>
      <c r="DXC716" s="33"/>
      <c r="DXD716" s="33"/>
      <c r="DXE716" s="33"/>
      <c r="DXF716" s="33"/>
      <c r="DXG716" s="33"/>
      <c r="DXH716" s="33"/>
      <c r="DXI716" s="33"/>
      <c r="DXJ716" s="33"/>
      <c r="DXK716" s="33"/>
      <c r="DXL716" s="33"/>
      <c r="DXM716" s="33"/>
      <c r="DXN716" s="33"/>
      <c r="DXO716" s="33"/>
      <c r="DXP716" s="33"/>
      <c r="DXQ716" s="33"/>
      <c r="DXR716" s="33"/>
      <c r="DXS716" s="33"/>
      <c r="DXT716" s="33"/>
      <c r="DXU716" s="33"/>
      <c r="DXV716" s="33"/>
      <c r="DXW716" s="33"/>
      <c r="DXX716" s="33"/>
      <c r="DXY716" s="33"/>
      <c r="DXZ716" s="33"/>
      <c r="DYA716" s="33"/>
      <c r="DYB716" s="33"/>
      <c r="DYC716" s="33"/>
      <c r="DYD716" s="33"/>
      <c r="DYE716" s="33"/>
      <c r="DYF716" s="33"/>
      <c r="DYG716" s="33"/>
      <c r="DYH716" s="33"/>
      <c r="DYI716" s="33"/>
      <c r="DYJ716" s="33"/>
      <c r="DYK716" s="33"/>
      <c r="DYL716" s="33"/>
      <c r="DYM716" s="33"/>
      <c r="DYN716" s="33"/>
      <c r="DYO716" s="33"/>
      <c r="DYP716" s="33"/>
      <c r="DYQ716" s="33"/>
      <c r="DYR716" s="33"/>
      <c r="DYS716" s="33"/>
      <c r="DYT716" s="33"/>
      <c r="DYU716" s="33"/>
      <c r="DYV716" s="33"/>
      <c r="DYW716" s="33"/>
      <c r="DYX716" s="33"/>
      <c r="DYY716" s="33"/>
      <c r="DYZ716" s="33"/>
      <c r="DZA716" s="33"/>
      <c r="DZB716" s="33"/>
      <c r="DZC716" s="33"/>
      <c r="DZD716" s="33"/>
      <c r="DZE716" s="33"/>
      <c r="DZF716" s="33"/>
      <c r="DZG716" s="33"/>
      <c r="DZH716" s="33"/>
      <c r="DZI716" s="33"/>
      <c r="DZJ716" s="33"/>
      <c r="DZK716" s="33"/>
      <c r="DZL716" s="33"/>
      <c r="DZM716" s="33"/>
      <c r="DZN716" s="33"/>
      <c r="DZO716" s="33"/>
      <c r="DZP716" s="33"/>
      <c r="DZQ716" s="33"/>
      <c r="DZR716" s="33"/>
      <c r="DZS716" s="33"/>
      <c r="DZT716" s="33"/>
      <c r="DZU716" s="33"/>
      <c r="DZV716" s="33"/>
      <c r="DZW716" s="33"/>
      <c r="DZX716" s="33"/>
      <c r="DZY716" s="33"/>
      <c r="DZZ716" s="33"/>
      <c r="EAA716" s="33"/>
      <c r="EAB716" s="33"/>
      <c r="EAC716" s="33"/>
      <c r="EAD716" s="33"/>
      <c r="EAE716" s="33"/>
      <c r="EAF716" s="33"/>
      <c r="EAG716" s="33"/>
      <c r="EAH716" s="33"/>
      <c r="EAI716" s="33"/>
      <c r="EAJ716" s="33"/>
      <c r="EAK716" s="33"/>
      <c r="EAL716" s="33"/>
      <c r="EAM716" s="33"/>
      <c r="EAN716" s="33"/>
      <c r="EAO716" s="33"/>
      <c r="EAP716" s="33"/>
      <c r="EAQ716" s="33"/>
      <c r="EAR716" s="33"/>
      <c r="EAS716" s="33"/>
      <c r="EAT716" s="33"/>
      <c r="EAU716" s="33"/>
      <c r="EAV716" s="33"/>
      <c r="EAW716" s="33"/>
      <c r="EAX716" s="33"/>
      <c r="EAY716" s="33"/>
      <c r="EAZ716" s="33"/>
      <c r="EBA716" s="33"/>
      <c r="EBB716" s="33"/>
      <c r="EBC716" s="33"/>
      <c r="EBD716" s="33"/>
      <c r="EBE716" s="33"/>
      <c r="EBF716" s="33"/>
      <c r="EBG716" s="33"/>
      <c r="EBH716" s="33"/>
      <c r="EBI716" s="33"/>
      <c r="EBJ716" s="33"/>
      <c r="EBK716" s="33"/>
      <c r="EBL716" s="33"/>
      <c r="EBM716" s="33"/>
      <c r="EBN716" s="33"/>
      <c r="EBO716" s="33"/>
      <c r="EBP716" s="33"/>
      <c r="EBQ716" s="33"/>
      <c r="EBR716" s="33"/>
      <c r="EBS716" s="33"/>
      <c r="EBT716" s="33"/>
      <c r="EBU716" s="33"/>
      <c r="EBV716" s="33"/>
      <c r="EBW716" s="33"/>
      <c r="EBX716" s="33"/>
      <c r="EBY716" s="33"/>
      <c r="EBZ716" s="33"/>
      <c r="ECA716" s="33"/>
      <c r="ECB716" s="33"/>
      <c r="ECC716" s="33"/>
      <c r="ECD716" s="33"/>
      <c r="ECE716" s="33"/>
      <c r="ECF716" s="33"/>
      <c r="ECG716" s="33"/>
      <c r="ECH716" s="33"/>
      <c r="ECI716" s="33"/>
      <c r="ECJ716" s="33"/>
      <c r="ECK716" s="33"/>
      <c r="ECL716" s="33"/>
      <c r="ECM716" s="33"/>
      <c r="ECN716" s="33"/>
      <c r="ECO716" s="33"/>
      <c r="ECP716" s="33"/>
      <c r="ECQ716" s="33"/>
      <c r="ECR716" s="33"/>
      <c r="ECS716" s="33"/>
      <c r="ECT716" s="33"/>
      <c r="ECU716" s="33"/>
      <c r="ECV716" s="33"/>
      <c r="ECW716" s="33"/>
      <c r="ECX716" s="33"/>
      <c r="ECY716" s="33"/>
      <c r="ECZ716" s="33"/>
      <c r="EDA716" s="33"/>
      <c r="EDB716" s="33"/>
      <c r="EDC716" s="33"/>
      <c r="EDD716" s="33"/>
      <c r="EDE716" s="33"/>
      <c r="EDF716" s="33"/>
      <c r="EDG716" s="33"/>
      <c r="EDH716" s="33"/>
      <c r="EDI716" s="33"/>
      <c r="EDJ716" s="33"/>
      <c r="EDK716" s="33"/>
      <c r="EDL716" s="33"/>
      <c r="EDM716" s="33"/>
      <c r="EDN716" s="33"/>
      <c r="EDO716" s="33"/>
      <c r="EDP716" s="33"/>
      <c r="EDQ716" s="33"/>
      <c r="EDR716" s="33"/>
      <c r="EDS716" s="33"/>
      <c r="EDT716" s="33"/>
      <c r="EDU716" s="33"/>
      <c r="EDV716" s="33"/>
      <c r="EDW716" s="33"/>
      <c r="EDX716" s="33"/>
      <c r="EDY716" s="33"/>
      <c r="EDZ716" s="33"/>
      <c r="EEA716" s="33"/>
      <c r="EEB716" s="33"/>
      <c r="EEC716" s="33"/>
      <c r="EED716" s="33"/>
      <c r="EEE716" s="33"/>
      <c r="EEF716" s="33"/>
      <c r="EEG716" s="33"/>
      <c r="EEH716" s="33"/>
      <c r="EEI716" s="33"/>
      <c r="EEJ716" s="33"/>
      <c r="EEK716" s="33"/>
      <c r="EEL716" s="33"/>
      <c r="EEM716" s="33"/>
      <c r="EEN716" s="33"/>
      <c r="EEO716" s="33"/>
      <c r="EEP716" s="33"/>
      <c r="EEQ716" s="33"/>
      <c r="EER716" s="33"/>
      <c r="EES716" s="33"/>
      <c r="EET716" s="33"/>
      <c r="EEU716" s="33"/>
      <c r="EEV716" s="33"/>
      <c r="EEW716" s="33"/>
      <c r="EEX716" s="33"/>
      <c r="EEY716" s="33"/>
      <c r="EEZ716" s="33"/>
      <c r="EFA716" s="33"/>
      <c r="EFB716" s="33"/>
      <c r="EFC716" s="33"/>
      <c r="EFD716" s="33"/>
      <c r="EFE716" s="33"/>
      <c r="EFF716" s="33"/>
      <c r="EFG716" s="33"/>
      <c r="EFH716" s="33"/>
      <c r="EFI716" s="33"/>
      <c r="EFJ716" s="33"/>
      <c r="EFK716" s="33"/>
      <c r="EFL716" s="33"/>
      <c r="EFM716" s="33"/>
      <c r="EFN716" s="33"/>
      <c r="EFO716" s="33"/>
      <c r="EFP716" s="33"/>
      <c r="EFQ716" s="33"/>
      <c r="EFR716" s="33"/>
      <c r="EFS716" s="33"/>
      <c r="EFT716" s="33"/>
      <c r="EFU716" s="33"/>
      <c r="EFV716" s="33"/>
      <c r="EFW716" s="33"/>
      <c r="EFX716" s="33"/>
      <c r="EFY716" s="33"/>
      <c r="EFZ716" s="33"/>
      <c r="EGA716" s="33"/>
      <c r="EGB716" s="33"/>
      <c r="EGC716" s="33"/>
      <c r="EGD716" s="33"/>
      <c r="EGE716" s="33"/>
      <c r="EGF716" s="33"/>
      <c r="EGG716" s="33"/>
      <c r="EGH716" s="33"/>
      <c r="EGI716" s="33"/>
      <c r="EGJ716" s="33"/>
      <c r="EGK716" s="33"/>
      <c r="EGL716" s="33"/>
      <c r="EGM716" s="33"/>
      <c r="EGN716" s="33"/>
      <c r="EGO716" s="33"/>
      <c r="EGP716" s="33"/>
      <c r="EGQ716" s="33"/>
      <c r="EGR716" s="33"/>
      <c r="EGS716" s="33"/>
      <c r="EGT716" s="33"/>
      <c r="EGU716" s="33"/>
      <c r="EGV716" s="33"/>
      <c r="EGW716" s="33"/>
      <c r="EGX716" s="33"/>
      <c r="EGY716" s="33"/>
      <c r="EGZ716" s="33"/>
      <c r="EHA716" s="33"/>
      <c r="EHB716" s="33"/>
      <c r="EHC716" s="33"/>
      <c r="EHD716" s="33"/>
      <c r="EHE716" s="33"/>
      <c r="EHF716" s="33"/>
      <c r="EHG716" s="33"/>
      <c r="EHH716" s="33"/>
      <c r="EHI716" s="33"/>
      <c r="EHJ716" s="33"/>
      <c r="EHK716" s="33"/>
      <c r="EHL716" s="33"/>
      <c r="EHM716" s="33"/>
      <c r="EHN716" s="33"/>
      <c r="EHO716" s="33"/>
      <c r="EHP716" s="33"/>
      <c r="EHQ716" s="33"/>
      <c r="EHR716" s="33"/>
      <c r="EHS716" s="33"/>
      <c r="EHT716" s="33"/>
      <c r="EHU716" s="33"/>
      <c r="EHV716" s="33"/>
      <c r="EHW716" s="33"/>
      <c r="EHX716" s="33"/>
      <c r="EHY716" s="33"/>
      <c r="EHZ716" s="33"/>
      <c r="EIA716" s="33"/>
      <c r="EIB716" s="33"/>
      <c r="EIC716" s="33"/>
      <c r="EID716" s="33"/>
      <c r="EIE716" s="33"/>
      <c r="EIF716" s="33"/>
      <c r="EIG716" s="33"/>
      <c r="EIH716" s="33"/>
      <c r="EII716" s="33"/>
      <c r="EIJ716" s="33"/>
      <c r="EIK716" s="33"/>
      <c r="EIL716" s="33"/>
      <c r="EIM716" s="33"/>
      <c r="EIN716" s="33"/>
      <c r="EIO716" s="33"/>
      <c r="EIP716" s="33"/>
      <c r="EIQ716" s="33"/>
      <c r="EIR716" s="33"/>
      <c r="EIS716" s="33"/>
      <c r="EIT716" s="33"/>
      <c r="EIU716" s="33"/>
      <c r="EIV716" s="33"/>
      <c r="EIW716" s="33"/>
      <c r="EIX716" s="33"/>
      <c r="EIY716" s="33"/>
      <c r="EIZ716" s="33"/>
      <c r="EJA716" s="33"/>
      <c r="EJB716" s="33"/>
      <c r="EJC716" s="33"/>
      <c r="EJD716" s="33"/>
      <c r="EJE716" s="33"/>
      <c r="EJF716" s="33"/>
      <c r="EJG716" s="33"/>
      <c r="EJH716" s="33"/>
      <c r="EJI716" s="33"/>
      <c r="EJJ716" s="33"/>
      <c r="EJK716" s="33"/>
      <c r="EJL716" s="33"/>
      <c r="EJM716" s="33"/>
      <c r="EJN716" s="33"/>
      <c r="EJO716" s="33"/>
      <c r="EJP716" s="33"/>
      <c r="EJQ716" s="33"/>
      <c r="EJR716" s="33"/>
      <c r="EJS716" s="33"/>
      <c r="EJT716" s="33"/>
      <c r="EJU716" s="33"/>
      <c r="EJV716" s="33"/>
      <c r="EJW716" s="33"/>
      <c r="EJX716" s="33"/>
      <c r="EJY716" s="33"/>
      <c r="EJZ716" s="33"/>
      <c r="EKA716" s="33"/>
      <c r="EKB716" s="33"/>
      <c r="EKC716" s="33"/>
      <c r="EKD716" s="33"/>
      <c r="EKE716" s="33"/>
      <c r="EKF716" s="33"/>
      <c r="EKG716" s="33"/>
      <c r="EKH716" s="33"/>
      <c r="EKI716" s="33"/>
      <c r="EKJ716" s="33"/>
      <c r="EKK716" s="33"/>
      <c r="EKL716" s="33"/>
      <c r="EKM716" s="33"/>
      <c r="EKN716" s="33"/>
      <c r="EKO716" s="33"/>
      <c r="EKP716" s="33"/>
      <c r="EKQ716" s="33"/>
      <c r="EKR716" s="33"/>
      <c r="EKS716" s="33"/>
      <c r="EKT716" s="33"/>
      <c r="EKU716" s="33"/>
      <c r="EKV716" s="33"/>
      <c r="EKW716" s="33"/>
      <c r="EKX716" s="33"/>
      <c r="EKY716" s="33"/>
      <c r="EKZ716" s="33"/>
      <c r="ELA716" s="33"/>
      <c r="ELB716" s="33"/>
      <c r="ELC716" s="33"/>
      <c r="ELD716" s="33"/>
      <c r="ELE716" s="33"/>
      <c r="ELF716" s="33"/>
      <c r="ELG716" s="33"/>
      <c r="ELH716" s="33"/>
      <c r="ELI716" s="33"/>
      <c r="ELJ716" s="33"/>
      <c r="ELK716" s="33"/>
      <c r="ELL716" s="33"/>
      <c r="ELM716" s="33"/>
      <c r="ELN716" s="33"/>
      <c r="ELO716" s="33"/>
      <c r="ELP716" s="33"/>
      <c r="ELQ716" s="33"/>
      <c r="ELR716" s="33"/>
      <c r="ELS716" s="33"/>
      <c r="ELT716" s="33"/>
      <c r="ELU716" s="33"/>
      <c r="ELV716" s="33"/>
      <c r="ELW716" s="33"/>
      <c r="ELX716" s="33"/>
      <c r="ELY716" s="33"/>
      <c r="ELZ716" s="33"/>
      <c r="EMA716" s="33"/>
      <c r="EMB716" s="33"/>
      <c r="EMC716" s="33"/>
      <c r="EMD716" s="33"/>
      <c r="EME716" s="33"/>
      <c r="EMF716" s="33"/>
      <c r="EMG716" s="33"/>
      <c r="EMH716" s="33"/>
      <c r="EMI716" s="33"/>
      <c r="EMJ716" s="33"/>
      <c r="EMK716" s="33"/>
      <c r="EML716" s="33"/>
      <c r="EMM716" s="33"/>
      <c r="EMN716" s="33"/>
      <c r="EMO716" s="33"/>
      <c r="EMP716" s="33"/>
      <c r="EMQ716" s="33"/>
      <c r="EMR716" s="33"/>
      <c r="EMS716" s="33"/>
      <c r="EMT716" s="33"/>
      <c r="EMU716" s="33"/>
      <c r="EMV716" s="33"/>
      <c r="EMW716" s="33"/>
      <c r="EMX716" s="33"/>
      <c r="EMY716" s="33"/>
      <c r="EMZ716" s="33"/>
      <c r="ENA716" s="33"/>
      <c r="ENB716" s="33"/>
      <c r="ENC716" s="33"/>
      <c r="END716" s="33"/>
      <c r="ENE716" s="33"/>
      <c r="ENF716" s="33"/>
      <c r="ENG716" s="33"/>
      <c r="ENH716" s="33"/>
      <c r="ENI716" s="33"/>
      <c r="ENJ716" s="33"/>
      <c r="ENK716" s="33"/>
      <c r="ENL716" s="33"/>
      <c r="ENM716" s="33"/>
      <c r="ENN716" s="33"/>
      <c r="ENO716" s="33"/>
      <c r="ENP716" s="33"/>
      <c r="ENQ716" s="33"/>
      <c r="ENR716" s="33"/>
      <c r="ENS716" s="33"/>
      <c r="ENT716" s="33"/>
      <c r="ENU716" s="33"/>
      <c r="ENV716" s="33"/>
      <c r="ENW716" s="33"/>
      <c r="ENX716" s="33"/>
      <c r="ENY716" s="33"/>
      <c r="ENZ716" s="33"/>
      <c r="EOA716" s="33"/>
      <c r="EOB716" s="33"/>
      <c r="EOC716" s="33"/>
      <c r="EOD716" s="33"/>
      <c r="EOE716" s="33"/>
      <c r="EOF716" s="33"/>
      <c r="EOG716" s="33"/>
      <c r="EOH716" s="33"/>
      <c r="EOI716" s="33"/>
      <c r="EOJ716" s="33"/>
      <c r="EOK716" s="33"/>
      <c r="EOL716" s="33"/>
      <c r="EOM716" s="33"/>
      <c r="EON716" s="33"/>
      <c r="EOO716" s="33"/>
      <c r="EOP716" s="33"/>
      <c r="EOQ716" s="33"/>
      <c r="EOR716" s="33"/>
      <c r="EOS716" s="33"/>
      <c r="EOT716" s="33"/>
      <c r="EOU716" s="33"/>
      <c r="EOV716" s="33"/>
      <c r="EOW716" s="33"/>
      <c r="EOX716" s="33"/>
      <c r="EOY716" s="33"/>
      <c r="EOZ716" s="33"/>
      <c r="EPA716" s="33"/>
      <c r="EPB716" s="33"/>
      <c r="EPC716" s="33"/>
      <c r="EPD716" s="33"/>
      <c r="EPE716" s="33"/>
      <c r="EPF716" s="33"/>
      <c r="EPG716" s="33"/>
      <c r="EPH716" s="33"/>
      <c r="EPI716" s="33"/>
      <c r="EPJ716" s="33"/>
      <c r="EPK716" s="33"/>
      <c r="EPL716" s="33"/>
      <c r="EPM716" s="33"/>
      <c r="EPN716" s="33"/>
      <c r="EPO716" s="33"/>
      <c r="EPP716" s="33"/>
      <c r="EPQ716" s="33"/>
      <c r="EPR716" s="33"/>
      <c r="EPS716" s="33"/>
      <c r="EPT716" s="33"/>
      <c r="EPU716" s="33"/>
      <c r="EPV716" s="33"/>
      <c r="EPW716" s="33"/>
      <c r="EPX716" s="33"/>
      <c r="EPY716" s="33"/>
      <c r="EPZ716" s="33"/>
      <c r="EQA716" s="33"/>
      <c r="EQB716" s="33"/>
      <c r="EQC716" s="33"/>
      <c r="EQD716" s="33"/>
      <c r="EQE716" s="33"/>
      <c r="EQF716" s="33"/>
      <c r="EQG716" s="33"/>
      <c r="EQH716" s="33"/>
      <c r="EQI716" s="33"/>
      <c r="EQJ716" s="33"/>
      <c r="EQK716" s="33"/>
      <c r="EQL716" s="33"/>
      <c r="EQM716" s="33"/>
      <c r="EQN716" s="33"/>
      <c r="EQO716" s="33"/>
      <c r="EQP716" s="33"/>
      <c r="EQQ716" s="33"/>
      <c r="EQR716" s="33"/>
      <c r="EQS716" s="33"/>
      <c r="EQT716" s="33"/>
      <c r="EQU716" s="33"/>
      <c r="EQV716" s="33"/>
      <c r="EQW716" s="33"/>
      <c r="EQX716" s="33"/>
      <c r="EQY716" s="33"/>
      <c r="EQZ716" s="33"/>
      <c r="ERA716" s="33"/>
      <c r="ERB716" s="33"/>
      <c r="ERC716" s="33"/>
      <c r="ERD716" s="33"/>
      <c r="ERE716" s="33"/>
      <c r="ERF716" s="33"/>
      <c r="ERG716" s="33"/>
      <c r="ERH716" s="33"/>
      <c r="ERI716" s="33"/>
      <c r="ERJ716" s="33"/>
      <c r="ERK716" s="33"/>
      <c r="ERL716" s="33"/>
      <c r="ERM716" s="33"/>
      <c r="ERN716" s="33"/>
      <c r="ERO716" s="33"/>
      <c r="ERP716" s="33"/>
      <c r="ERQ716" s="33"/>
      <c r="ERR716" s="33"/>
      <c r="ERS716" s="33"/>
      <c r="ERT716" s="33"/>
      <c r="ERU716" s="33"/>
      <c r="ERV716" s="33"/>
      <c r="ERW716" s="33"/>
      <c r="ERX716" s="33"/>
      <c r="ERY716" s="33"/>
      <c r="ERZ716" s="33"/>
      <c r="ESA716" s="33"/>
      <c r="ESB716" s="33"/>
      <c r="ESC716" s="33"/>
      <c r="ESD716" s="33"/>
      <c r="ESE716" s="33"/>
      <c r="ESF716" s="33"/>
      <c r="ESG716" s="33"/>
      <c r="ESH716" s="33"/>
      <c r="ESI716" s="33"/>
      <c r="ESJ716" s="33"/>
      <c r="ESK716" s="33"/>
      <c r="ESL716" s="33"/>
      <c r="ESM716" s="33"/>
      <c r="ESN716" s="33"/>
      <c r="ESO716" s="33"/>
      <c r="ESP716" s="33"/>
      <c r="ESQ716" s="33"/>
      <c r="ESR716" s="33"/>
      <c r="ESS716" s="33"/>
      <c r="EST716" s="33"/>
      <c r="ESU716" s="33"/>
      <c r="ESV716" s="33"/>
      <c r="ESW716" s="33"/>
      <c r="ESX716" s="33"/>
      <c r="ESY716" s="33"/>
      <c r="ESZ716" s="33"/>
      <c r="ETA716" s="33"/>
      <c r="ETB716" s="33"/>
      <c r="ETC716" s="33"/>
      <c r="ETD716" s="33"/>
      <c r="ETE716" s="33"/>
      <c r="ETF716" s="33"/>
      <c r="ETG716" s="33"/>
      <c r="ETH716" s="33"/>
      <c r="ETI716" s="33"/>
      <c r="ETJ716" s="33"/>
      <c r="ETK716" s="33"/>
      <c r="ETL716" s="33"/>
      <c r="ETM716" s="33"/>
      <c r="ETN716" s="33"/>
      <c r="ETO716" s="33"/>
      <c r="ETP716" s="33"/>
      <c r="ETQ716" s="33"/>
      <c r="ETR716" s="33"/>
      <c r="ETS716" s="33"/>
      <c r="ETT716" s="33"/>
      <c r="ETU716" s="33"/>
      <c r="ETV716" s="33"/>
      <c r="ETW716" s="33"/>
      <c r="ETX716" s="33"/>
      <c r="ETY716" s="33"/>
      <c r="ETZ716" s="33"/>
      <c r="EUA716" s="33"/>
      <c r="EUB716" s="33"/>
      <c r="EUC716" s="33"/>
      <c r="EUD716" s="33"/>
      <c r="EUE716" s="33"/>
      <c r="EUF716" s="33"/>
      <c r="EUG716" s="33"/>
      <c r="EUH716" s="33"/>
      <c r="EUI716" s="33"/>
      <c r="EUJ716" s="33"/>
      <c r="EUK716" s="33"/>
      <c r="EUL716" s="33"/>
      <c r="EUM716" s="33"/>
      <c r="EUN716" s="33"/>
      <c r="EUO716" s="33"/>
      <c r="EUP716" s="33"/>
      <c r="EUQ716" s="33"/>
      <c r="EUR716" s="33"/>
      <c r="EUS716" s="33"/>
      <c r="EUT716" s="33"/>
      <c r="EUU716" s="33"/>
      <c r="EUV716" s="33"/>
      <c r="EUW716" s="33"/>
      <c r="EUX716" s="33"/>
      <c r="EUY716" s="33"/>
      <c r="EUZ716" s="33"/>
      <c r="EVA716" s="33"/>
      <c r="EVB716" s="33"/>
      <c r="EVC716" s="33"/>
      <c r="EVD716" s="33"/>
      <c r="EVE716" s="33"/>
      <c r="EVF716" s="33"/>
      <c r="EVG716" s="33"/>
      <c r="EVH716" s="33"/>
      <c r="EVI716" s="33"/>
      <c r="EVJ716" s="33"/>
      <c r="EVK716" s="33"/>
      <c r="EVL716" s="33"/>
      <c r="EVM716" s="33"/>
      <c r="EVN716" s="33"/>
      <c r="EVO716" s="33"/>
      <c r="EVP716" s="33"/>
      <c r="EVQ716" s="33"/>
      <c r="EVR716" s="33"/>
      <c r="EVS716" s="33"/>
      <c r="EVT716" s="33"/>
      <c r="EVU716" s="33"/>
      <c r="EVV716" s="33"/>
      <c r="EVW716" s="33"/>
      <c r="EVX716" s="33"/>
      <c r="EVY716" s="33"/>
      <c r="EVZ716" s="33"/>
      <c r="EWA716" s="33"/>
      <c r="EWB716" s="33"/>
      <c r="EWC716" s="33"/>
      <c r="EWD716" s="33"/>
      <c r="EWE716" s="33"/>
      <c r="EWF716" s="33"/>
      <c r="EWG716" s="33"/>
      <c r="EWH716" s="33"/>
      <c r="EWI716" s="33"/>
      <c r="EWJ716" s="33"/>
      <c r="EWK716" s="33"/>
      <c r="EWL716" s="33"/>
      <c r="EWM716" s="33"/>
      <c r="EWN716" s="33"/>
      <c r="EWO716" s="33"/>
      <c r="EWP716" s="33"/>
      <c r="EWQ716" s="33"/>
      <c r="EWR716" s="33"/>
      <c r="EWS716" s="33"/>
      <c r="EWT716" s="33"/>
      <c r="EWU716" s="33"/>
      <c r="EWV716" s="33"/>
      <c r="EWW716" s="33"/>
      <c r="EWX716" s="33"/>
      <c r="EWY716" s="33"/>
      <c r="EWZ716" s="33"/>
      <c r="EXA716" s="33"/>
      <c r="EXB716" s="33"/>
      <c r="EXC716" s="33"/>
      <c r="EXD716" s="33"/>
      <c r="EXE716" s="33"/>
      <c r="EXF716" s="33"/>
      <c r="EXG716" s="33"/>
      <c r="EXH716" s="33"/>
      <c r="EXI716" s="33"/>
      <c r="EXJ716" s="33"/>
      <c r="EXK716" s="33"/>
      <c r="EXL716" s="33"/>
      <c r="EXM716" s="33"/>
      <c r="EXN716" s="33"/>
      <c r="EXO716" s="33"/>
      <c r="EXP716" s="33"/>
      <c r="EXQ716" s="33"/>
      <c r="EXR716" s="33"/>
      <c r="EXS716" s="33"/>
      <c r="EXT716" s="33"/>
      <c r="EXU716" s="33"/>
      <c r="EXV716" s="33"/>
      <c r="EXW716" s="33"/>
      <c r="EXX716" s="33"/>
      <c r="EXY716" s="33"/>
      <c r="EXZ716" s="33"/>
      <c r="EYA716" s="33"/>
      <c r="EYB716" s="33"/>
      <c r="EYC716" s="33"/>
      <c r="EYD716" s="33"/>
      <c r="EYE716" s="33"/>
      <c r="EYF716" s="33"/>
      <c r="EYG716" s="33"/>
      <c r="EYH716" s="33"/>
      <c r="EYI716" s="33"/>
      <c r="EYJ716" s="33"/>
      <c r="EYK716" s="33"/>
      <c r="EYL716" s="33"/>
      <c r="EYM716" s="33"/>
      <c r="EYN716" s="33"/>
      <c r="EYO716" s="33"/>
      <c r="EYP716" s="33"/>
      <c r="EYQ716" s="33"/>
      <c r="EYR716" s="33"/>
      <c r="EYS716" s="33"/>
      <c r="EYT716" s="33"/>
      <c r="EYU716" s="33"/>
      <c r="EYV716" s="33"/>
      <c r="EYW716" s="33"/>
      <c r="EYX716" s="33"/>
      <c r="EYY716" s="33"/>
      <c r="EYZ716" s="33"/>
      <c r="EZA716" s="33"/>
      <c r="EZB716" s="33"/>
      <c r="EZC716" s="33"/>
      <c r="EZD716" s="33"/>
      <c r="EZE716" s="33"/>
      <c r="EZF716" s="33"/>
      <c r="EZG716" s="33"/>
      <c r="EZH716" s="33"/>
      <c r="EZI716" s="33"/>
      <c r="EZJ716" s="33"/>
      <c r="EZK716" s="33"/>
      <c r="EZL716" s="33"/>
      <c r="EZM716" s="33"/>
      <c r="EZN716" s="33"/>
      <c r="EZO716" s="33"/>
      <c r="EZP716" s="33"/>
      <c r="EZQ716" s="33"/>
      <c r="EZR716" s="33"/>
      <c r="EZS716" s="33"/>
      <c r="EZT716" s="33"/>
      <c r="EZU716" s="33"/>
      <c r="EZV716" s="33"/>
      <c r="EZW716" s="33"/>
      <c r="EZX716" s="33"/>
      <c r="EZY716" s="33"/>
      <c r="EZZ716" s="33"/>
      <c r="FAA716" s="33"/>
      <c r="FAB716" s="33"/>
      <c r="FAC716" s="33"/>
      <c r="FAD716" s="33"/>
      <c r="FAE716" s="33"/>
      <c r="FAF716" s="33"/>
      <c r="FAG716" s="33"/>
      <c r="FAH716" s="33"/>
      <c r="FAI716" s="33"/>
      <c r="FAJ716" s="33"/>
      <c r="FAK716" s="33"/>
      <c r="FAL716" s="33"/>
      <c r="FAM716" s="33"/>
      <c r="FAN716" s="33"/>
      <c r="FAO716" s="33"/>
      <c r="FAP716" s="33"/>
      <c r="FAQ716" s="33"/>
      <c r="FAR716" s="33"/>
      <c r="FAS716" s="33"/>
      <c r="FAT716" s="33"/>
      <c r="FAU716" s="33"/>
      <c r="FAV716" s="33"/>
      <c r="FAW716" s="33"/>
      <c r="FAX716" s="33"/>
      <c r="FAY716" s="33"/>
      <c r="FAZ716" s="33"/>
      <c r="FBA716" s="33"/>
      <c r="FBB716" s="33"/>
      <c r="FBC716" s="33"/>
      <c r="FBD716" s="33"/>
      <c r="FBE716" s="33"/>
      <c r="FBF716" s="33"/>
      <c r="FBG716" s="33"/>
      <c r="FBH716" s="33"/>
      <c r="FBI716" s="33"/>
      <c r="FBJ716" s="33"/>
      <c r="FBK716" s="33"/>
      <c r="FBL716" s="33"/>
      <c r="FBM716" s="33"/>
      <c r="FBN716" s="33"/>
      <c r="FBO716" s="33"/>
      <c r="FBP716" s="33"/>
      <c r="FBQ716" s="33"/>
      <c r="FBR716" s="33"/>
      <c r="FBS716" s="33"/>
      <c r="FBT716" s="33"/>
      <c r="FBU716" s="33"/>
      <c r="FBV716" s="33"/>
      <c r="FBW716" s="33"/>
      <c r="FBX716" s="33"/>
      <c r="FBY716" s="33"/>
      <c r="FBZ716" s="33"/>
      <c r="FCA716" s="33"/>
      <c r="FCB716" s="33"/>
      <c r="FCC716" s="33"/>
      <c r="FCD716" s="33"/>
      <c r="FCE716" s="33"/>
      <c r="FCF716" s="33"/>
      <c r="FCG716" s="33"/>
      <c r="FCH716" s="33"/>
      <c r="FCI716" s="33"/>
      <c r="FCJ716" s="33"/>
      <c r="FCK716" s="33"/>
      <c r="FCL716" s="33"/>
      <c r="FCM716" s="33"/>
      <c r="FCN716" s="33"/>
      <c r="FCO716" s="33"/>
      <c r="FCP716" s="33"/>
      <c r="FCQ716" s="33"/>
      <c r="FCR716" s="33"/>
      <c r="FCS716" s="33"/>
      <c r="FCT716" s="33"/>
      <c r="FCU716" s="33"/>
      <c r="FCV716" s="33"/>
      <c r="FCW716" s="33"/>
      <c r="FCX716" s="33"/>
      <c r="FCY716" s="33"/>
      <c r="FCZ716" s="33"/>
      <c r="FDA716" s="33"/>
      <c r="FDB716" s="33"/>
      <c r="FDC716" s="33"/>
      <c r="FDD716" s="33"/>
      <c r="FDE716" s="33"/>
      <c r="FDF716" s="33"/>
      <c r="FDG716" s="33"/>
      <c r="FDH716" s="33"/>
      <c r="FDI716" s="33"/>
      <c r="FDJ716" s="33"/>
      <c r="FDK716" s="33"/>
      <c r="FDL716" s="33"/>
      <c r="FDM716" s="33"/>
      <c r="FDN716" s="33"/>
      <c r="FDO716" s="33"/>
      <c r="FDP716" s="33"/>
      <c r="FDQ716" s="33"/>
      <c r="FDR716" s="33"/>
      <c r="FDS716" s="33"/>
      <c r="FDT716" s="33"/>
      <c r="FDU716" s="33"/>
      <c r="FDV716" s="33"/>
      <c r="FDW716" s="33"/>
      <c r="FDX716" s="33"/>
      <c r="FDY716" s="33"/>
      <c r="FDZ716" s="33"/>
      <c r="FEA716" s="33"/>
      <c r="FEB716" s="33"/>
      <c r="FEC716" s="33"/>
      <c r="FED716" s="33"/>
      <c r="FEE716" s="33"/>
      <c r="FEF716" s="33"/>
      <c r="FEG716" s="33"/>
      <c r="FEH716" s="33"/>
      <c r="FEI716" s="33"/>
      <c r="FEJ716" s="33"/>
      <c r="FEK716" s="33"/>
      <c r="FEL716" s="33"/>
      <c r="FEM716" s="33"/>
      <c r="FEN716" s="33"/>
      <c r="FEO716" s="33"/>
      <c r="FEP716" s="33"/>
      <c r="FEQ716" s="33"/>
      <c r="FER716" s="33"/>
      <c r="FES716" s="33"/>
      <c r="FET716" s="33"/>
      <c r="FEU716" s="33"/>
      <c r="FEV716" s="33"/>
      <c r="FEW716" s="33"/>
      <c r="FEX716" s="33"/>
      <c r="FEY716" s="33"/>
      <c r="FEZ716" s="33"/>
      <c r="FFA716" s="33"/>
      <c r="FFB716" s="33"/>
      <c r="FFC716" s="33"/>
      <c r="FFD716" s="33"/>
      <c r="FFE716" s="33"/>
      <c r="FFF716" s="33"/>
      <c r="FFG716" s="33"/>
      <c r="FFH716" s="33"/>
      <c r="FFI716" s="33"/>
      <c r="FFJ716" s="33"/>
      <c r="FFK716" s="33"/>
      <c r="FFL716" s="33"/>
      <c r="FFM716" s="33"/>
      <c r="FFN716" s="33"/>
      <c r="FFO716" s="33"/>
      <c r="FFP716" s="33"/>
      <c r="FFQ716" s="33"/>
      <c r="FFR716" s="33"/>
      <c r="FFS716" s="33"/>
      <c r="FFT716" s="33"/>
      <c r="FFU716" s="33"/>
      <c r="FFV716" s="33"/>
      <c r="FFW716" s="33"/>
      <c r="FFX716" s="33"/>
      <c r="FFY716" s="33"/>
      <c r="FFZ716" s="33"/>
      <c r="FGA716" s="33"/>
      <c r="FGB716" s="33"/>
      <c r="FGC716" s="33"/>
      <c r="FGD716" s="33"/>
      <c r="FGE716" s="33"/>
      <c r="FGF716" s="33"/>
      <c r="FGG716" s="33"/>
      <c r="FGH716" s="33"/>
      <c r="FGI716" s="33"/>
      <c r="FGJ716" s="33"/>
      <c r="FGK716" s="33"/>
      <c r="FGL716" s="33"/>
      <c r="FGM716" s="33"/>
      <c r="FGN716" s="33"/>
      <c r="FGO716" s="33"/>
      <c r="FGP716" s="33"/>
      <c r="FGQ716" s="33"/>
      <c r="FGR716" s="33"/>
      <c r="FGS716" s="33"/>
      <c r="FGT716" s="33"/>
      <c r="FGU716" s="33"/>
      <c r="FGV716" s="33"/>
      <c r="FGW716" s="33"/>
      <c r="FGX716" s="33"/>
      <c r="FGY716" s="33"/>
      <c r="FGZ716" s="33"/>
      <c r="FHA716" s="33"/>
      <c r="FHB716" s="33"/>
      <c r="FHC716" s="33"/>
      <c r="FHD716" s="33"/>
      <c r="FHE716" s="33"/>
      <c r="FHF716" s="33"/>
      <c r="FHG716" s="33"/>
      <c r="FHH716" s="33"/>
      <c r="FHI716" s="33"/>
      <c r="FHJ716" s="33"/>
      <c r="FHK716" s="33"/>
      <c r="FHL716" s="33"/>
      <c r="FHM716" s="33"/>
      <c r="FHN716" s="33"/>
      <c r="FHO716" s="33"/>
      <c r="FHP716" s="33"/>
      <c r="FHQ716" s="33"/>
      <c r="FHR716" s="33"/>
      <c r="FHS716" s="33"/>
      <c r="FHT716" s="33"/>
      <c r="FHU716" s="33"/>
      <c r="FHV716" s="33"/>
      <c r="FHW716" s="33"/>
      <c r="FHX716" s="33"/>
      <c r="FHY716" s="33"/>
      <c r="FHZ716" s="33"/>
      <c r="FIA716" s="33"/>
      <c r="FIB716" s="33"/>
      <c r="FIC716" s="33"/>
      <c r="FID716" s="33"/>
      <c r="FIE716" s="33"/>
      <c r="FIF716" s="33"/>
      <c r="FIG716" s="33"/>
      <c r="FIH716" s="33"/>
      <c r="FII716" s="33"/>
      <c r="FIJ716" s="33"/>
      <c r="FIK716" s="33"/>
      <c r="FIL716" s="33"/>
      <c r="FIM716" s="33"/>
      <c r="FIN716" s="33"/>
      <c r="FIO716" s="33"/>
      <c r="FIP716" s="33"/>
      <c r="FIQ716" s="33"/>
      <c r="FIR716" s="33"/>
      <c r="FIS716" s="33"/>
      <c r="FIT716" s="33"/>
      <c r="FIU716" s="33"/>
      <c r="FIV716" s="33"/>
      <c r="FIW716" s="33"/>
      <c r="FIX716" s="33"/>
      <c r="FIY716" s="33"/>
      <c r="FIZ716" s="33"/>
      <c r="FJA716" s="33"/>
      <c r="FJB716" s="33"/>
      <c r="FJC716" s="33"/>
      <c r="FJD716" s="33"/>
      <c r="FJE716" s="33"/>
      <c r="FJF716" s="33"/>
      <c r="FJG716" s="33"/>
      <c r="FJH716" s="33"/>
      <c r="FJI716" s="33"/>
      <c r="FJJ716" s="33"/>
      <c r="FJK716" s="33"/>
      <c r="FJL716" s="33"/>
      <c r="FJM716" s="33"/>
      <c r="FJN716" s="33"/>
      <c r="FJO716" s="33"/>
      <c r="FJP716" s="33"/>
      <c r="FJQ716" s="33"/>
      <c r="FJR716" s="33"/>
      <c r="FJS716" s="33"/>
      <c r="FJT716" s="33"/>
      <c r="FJU716" s="33"/>
      <c r="FJV716" s="33"/>
      <c r="FJW716" s="33"/>
      <c r="FJX716" s="33"/>
      <c r="FJY716" s="33"/>
      <c r="FJZ716" s="33"/>
      <c r="FKA716" s="33"/>
      <c r="FKB716" s="33"/>
      <c r="FKC716" s="33"/>
      <c r="FKD716" s="33"/>
      <c r="FKE716" s="33"/>
      <c r="FKF716" s="33"/>
      <c r="FKG716" s="33"/>
      <c r="FKH716" s="33"/>
      <c r="FKI716" s="33"/>
      <c r="FKJ716" s="33"/>
      <c r="FKK716" s="33"/>
      <c r="FKL716" s="33"/>
      <c r="FKM716" s="33"/>
      <c r="FKN716" s="33"/>
      <c r="FKO716" s="33"/>
      <c r="FKP716" s="33"/>
      <c r="FKQ716" s="33"/>
      <c r="FKR716" s="33"/>
      <c r="FKS716" s="33"/>
      <c r="FKT716" s="33"/>
      <c r="FKU716" s="33"/>
      <c r="FKV716" s="33"/>
      <c r="FKW716" s="33"/>
      <c r="FKX716" s="33"/>
      <c r="FKY716" s="33"/>
      <c r="FKZ716" s="33"/>
      <c r="FLA716" s="33"/>
      <c r="FLB716" s="33"/>
      <c r="FLC716" s="33"/>
      <c r="FLD716" s="33"/>
      <c r="FLE716" s="33"/>
      <c r="FLF716" s="33"/>
      <c r="FLG716" s="33"/>
      <c r="FLH716" s="33"/>
      <c r="FLI716" s="33"/>
      <c r="FLJ716" s="33"/>
      <c r="FLK716" s="33"/>
      <c r="FLL716" s="33"/>
      <c r="FLM716" s="33"/>
      <c r="FLN716" s="33"/>
      <c r="FLO716" s="33"/>
      <c r="FLP716" s="33"/>
      <c r="FLQ716" s="33"/>
      <c r="FLR716" s="33"/>
      <c r="FLS716" s="33"/>
      <c r="FLT716" s="33"/>
      <c r="FLU716" s="33"/>
      <c r="FLV716" s="33"/>
      <c r="FLW716" s="33"/>
      <c r="FLX716" s="33"/>
      <c r="FLY716" s="33"/>
      <c r="FLZ716" s="33"/>
      <c r="FMA716" s="33"/>
      <c r="FMB716" s="33"/>
      <c r="FMC716" s="33"/>
      <c r="FMD716" s="33"/>
      <c r="FME716" s="33"/>
      <c r="FMF716" s="33"/>
      <c r="FMG716" s="33"/>
      <c r="FMH716" s="33"/>
      <c r="FMI716" s="33"/>
      <c r="FMJ716" s="33"/>
      <c r="FMK716" s="33"/>
      <c r="FML716" s="33"/>
      <c r="FMM716" s="33"/>
      <c r="FMN716" s="33"/>
      <c r="FMO716" s="33"/>
      <c r="FMP716" s="33"/>
      <c r="FMQ716" s="33"/>
      <c r="FMR716" s="33"/>
      <c r="FMS716" s="33"/>
      <c r="FMT716" s="33"/>
      <c r="FMU716" s="33"/>
      <c r="FMV716" s="33"/>
      <c r="FMW716" s="33"/>
      <c r="FMX716" s="33"/>
      <c r="FMY716" s="33"/>
      <c r="FMZ716" s="33"/>
      <c r="FNA716" s="33"/>
      <c r="FNB716" s="33"/>
      <c r="FNC716" s="33"/>
      <c r="FND716" s="33"/>
      <c r="FNE716" s="33"/>
      <c r="FNF716" s="33"/>
      <c r="FNG716" s="33"/>
      <c r="FNH716" s="33"/>
      <c r="FNI716" s="33"/>
      <c r="FNJ716" s="33"/>
      <c r="FNK716" s="33"/>
      <c r="FNL716" s="33"/>
      <c r="FNM716" s="33"/>
      <c r="FNN716" s="33"/>
      <c r="FNO716" s="33"/>
      <c r="FNP716" s="33"/>
      <c r="FNQ716" s="33"/>
      <c r="FNR716" s="33"/>
      <c r="FNS716" s="33"/>
      <c r="FNT716" s="33"/>
      <c r="FNU716" s="33"/>
      <c r="FNV716" s="33"/>
      <c r="FNW716" s="33"/>
      <c r="FNX716" s="33"/>
      <c r="FNY716" s="33"/>
      <c r="FNZ716" s="33"/>
      <c r="FOA716" s="33"/>
      <c r="FOB716" s="33"/>
      <c r="FOC716" s="33"/>
      <c r="FOD716" s="33"/>
      <c r="FOE716" s="33"/>
      <c r="FOF716" s="33"/>
      <c r="FOG716" s="33"/>
      <c r="FOH716" s="33"/>
      <c r="FOI716" s="33"/>
      <c r="FOJ716" s="33"/>
      <c r="FOK716" s="33"/>
      <c r="FOL716" s="33"/>
      <c r="FOM716" s="33"/>
      <c r="FON716" s="33"/>
      <c r="FOO716" s="33"/>
      <c r="FOP716" s="33"/>
      <c r="FOQ716" s="33"/>
      <c r="FOR716" s="33"/>
      <c r="FOS716" s="33"/>
      <c r="FOT716" s="33"/>
      <c r="FOU716" s="33"/>
      <c r="FOV716" s="33"/>
      <c r="FOW716" s="33"/>
      <c r="FOX716" s="33"/>
      <c r="FOY716" s="33"/>
      <c r="FOZ716" s="33"/>
      <c r="FPA716" s="33"/>
      <c r="FPB716" s="33"/>
      <c r="FPC716" s="33"/>
      <c r="FPD716" s="33"/>
      <c r="FPE716" s="33"/>
      <c r="FPF716" s="33"/>
      <c r="FPG716" s="33"/>
      <c r="FPH716" s="33"/>
      <c r="FPI716" s="33"/>
      <c r="FPJ716" s="33"/>
      <c r="FPK716" s="33"/>
      <c r="FPL716" s="33"/>
      <c r="FPM716" s="33"/>
      <c r="FPN716" s="33"/>
      <c r="FPO716" s="33"/>
      <c r="FPP716" s="33"/>
      <c r="FPQ716" s="33"/>
      <c r="FPR716" s="33"/>
      <c r="FPS716" s="33"/>
      <c r="FPT716" s="33"/>
      <c r="FPU716" s="33"/>
      <c r="FPV716" s="33"/>
      <c r="FPW716" s="33"/>
      <c r="FPX716" s="33"/>
      <c r="FPY716" s="33"/>
      <c r="FPZ716" s="33"/>
      <c r="FQA716" s="33"/>
      <c r="FQB716" s="33"/>
      <c r="FQC716" s="33"/>
      <c r="FQD716" s="33"/>
      <c r="FQE716" s="33"/>
      <c r="FQF716" s="33"/>
      <c r="FQG716" s="33"/>
      <c r="FQH716" s="33"/>
      <c r="FQI716" s="33"/>
      <c r="FQJ716" s="33"/>
      <c r="FQK716" s="33"/>
      <c r="FQL716" s="33"/>
      <c r="FQM716" s="33"/>
      <c r="FQN716" s="33"/>
      <c r="FQO716" s="33"/>
      <c r="FQP716" s="33"/>
      <c r="FQQ716" s="33"/>
      <c r="FQR716" s="33"/>
      <c r="FQS716" s="33"/>
      <c r="FQT716" s="33"/>
      <c r="FQU716" s="33"/>
      <c r="FQV716" s="33"/>
      <c r="FQW716" s="33"/>
      <c r="FQX716" s="33"/>
      <c r="FQY716" s="33"/>
      <c r="FQZ716" s="33"/>
      <c r="FRA716" s="33"/>
      <c r="FRB716" s="33"/>
      <c r="FRC716" s="33"/>
      <c r="FRD716" s="33"/>
      <c r="FRE716" s="33"/>
      <c r="FRF716" s="33"/>
      <c r="FRG716" s="33"/>
      <c r="FRH716" s="33"/>
      <c r="FRI716" s="33"/>
      <c r="FRJ716" s="33"/>
      <c r="FRK716" s="33"/>
      <c r="FRL716" s="33"/>
      <c r="FRM716" s="33"/>
      <c r="FRN716" s="33"/>
      <c r="FRO716" s="33"/>
      <c r="FRP716" s="33"/>
      <c r="FRQ716" s="33"/>
      <c r="FRR716" s="33"/>
      <c r="FRS716" s="33"/>
      <c r="FRT716" s="33"/>
      <c r="FRU716" s="33"/>
      <c r="FRV716" s="33"/>
      <c r="FRW716" s="33"/>
      <c r="FRX716" s="33"/>
      <c r="FRY716" s="33"/>
      <c r="FRZ716" s="33"/>
      <c r="FSA716" s="33"/>
      <c r="FSB716" s="33"/>
      <c r="FSC716" s="33"/>
      <c r="FSD716" s="33"/>
      <c r="FSE716" s="33"/>
      <c r="FSF716" s="33"/>
      <c r="FSG716" s="33"/>
      <c r="FSH716" s="33"/>
      <c r="FSI716" s="33"/>
      <c r="FSJ716" s="33"/>
      <c r="FSK716" s="33"/>
      <c r="FSL716" s="33"/>
      <c r="FSM716" s="33"/>
      <c r="FSN716" s="33"/>
      <c r="FSO716" s="33"/>
      <c r="FSP716" s="33"/>
      <c r="FSQ716" s="33"/>
      <c r="FSR716" s="33"/>
      <c r="FSS716" s="33"/>
      <c r="FST716" s="33"/>
      <c r="FSU716" s="33"/>
      <c r="FSV716" s="33"/>
      <c r="FSW716" s="33"/>
      <c r="FSX716" s="33"/>
      <c r="FSY716" s="33"/>
      <c r="FSZ716" s="33"/>
      <c r="FTA716" s="33"/>
      <c r="FTB716" s="33"/>
      <c r="FTC716" s="33"/>
      <c r="FTD716" s="33"/>
      <c r="FTE716" s="33"/>
      <c r="FTF716" s="33"/>
      <c r="FTG716" s="33"/>
      <c r="FTH716" s="33"/>
      <c r="FTI716" s="33"/>
      <c r="FTJ716" s="33"/>
      <c r="FTK716" s="33"/>
      <c r="FTL716" s="33"/>
      <c r="FTM716" s="33"/>
      <c r="FTN716" s="33"/>
      <c r="FTO716" s="33"/>
      <c r="FTP716" s="33"/>
      <c r="FTQ716" s="33"/>
      <c r="FTR716" s="33"/>
      <c r="FTS716" s="33"/>
      <c r="FTT716" s="33"/>
      <c r="FTU716" s="33"/>
      <c r="FTV716" s="33"/>
      <c r="FTW716" s="33"/>
      <c r="FTX716" s="33"/>
      <c r="FTY716" s="33"/>
      <c r="FTZ716" s="33"/>
      <c r="FUA716" s="33"/>
      <c r="FUB716" s="33"/>
      <c r="FUC716" s="33"/>
      <c r="FUD716" s="33"/>
      <c r="FUE716" s="33"/>
      <c r="FUF716" s="33"/>
      <c r="FUG716" s="33"/>
      <c r="FUH716" s="33"/>
      <c r="FUI716" s="33"/>
      <c r="FUJ716" s="33"/>
      <c r="FUK716" s="33"/>
      <c r="FUL716" s="33"/>
      <c r="FUM716" s="33"/>
      <c r="FUN716" s="33"/>
      <c r="FUO716" s="33"/>
      <c r="FUP716" s="33"/>
      <c r="FUQ716" s="33"/>
      <c r="FUR716" s="33"/>
      <c r="FUS716" s="33"/>
      <c r="FUT716" s="33"/>
      <c r="FUU716" s="33"/>
      <c r="FUV716" s="33"/>
      <c r="FUW716" s="33"/>
      <c r="FUX716" s="33"/>
      <c r="FUY716" s="33"/>
      <c r="FUZ716" s="33"/>
      <c r="FVA716" s="33"/>
      <c r="FVB716" s="33"/>
      <c r="FVC716" s="33"/>
      <c r="FVD716" s="33"/>
      <c r="FVE716" s="33"/>
      <c r="FVF716" s="33"/>
      <c r="FVG716" s="33"/>
      <c r="FVH716" s="33"/>
      <c r="FVI716" s="33"/>
      <c r="FVJ716" s="33"/>
      <c r="FVK716" s="33"/>
      <c r="FVL716" s="33"/>
      <c r="FVM716" s="33"/>
      <c r="FVN716" s="33"/>
      <c r="FVO716" s="33"/>
      <c r="FVP716" s="33"/>
      <c r="FVQ716" s="33"/>
      <c r="FVR716" s="33"/>
      <c r="FVS716" s="33"/>
      <c r="FVT716" s="33"/>
      <c r="FVU716" s="33"/>
      <c r="FVV716" s="33"/>
      <c r="FVW716" s="33"/>
      <c r="FVX716" s="33"/>
      <c r="FVY716" s="33"/>
      <c r="FVZ716" s="33"/>
      <c r="FWA716" s="33"/>
      <c r="FWB716" s="33"/>
      <c r="FWC716" s="33"/>
      <c r="FWD716" s="33"/>
      <c r="FWE716" s="33"/>
      <c r="FWF716" s="33"/>
      <c r="FWG716" s="33"/>
      <c r="FWH716" s="33"/>
      <c r="FWI716" s="33"/>
      <c r="FWJ716" s="33"/>
      <c r="FWK716" s="33"/>
      <c r="FWL716" s="33"/>
      <c r="FWM716" s="33"/>
      <c r="FWN716" s="33"/>
      <c r="FWO716" s="33"/>
      <c r="FWP716" s="33"/>
      <c r="FWQ716" s="33"/>
      <c r="FWR716" s="33"/>
      <c r="FWS716" s="33"/>
      <c r="FWT716" s="33"/>
      <c r="FWU716" s="33"/>
      <c r="FWV716" s="33"/>
      <c r="FWW716" s="33"/>
      <c r="FWX716" s="33"/>
      <c r="FWY716" s="33"/>
      <c r="FWZ716" s="33"/>
      <c r="FXA716" s="33"/>
      <c r="FXB716" s="33"/>
      <c r="FXC716" s="33"/>
      <c r="FXD716" s="33"/>
      <c r="FXE716" s="33"/>
      <c r="FXF716" s="33"/>
      <c r="FXG716" s="33"/>
      <c r="FXH716" s="33"/>
      <c r="FXI716" s="33"/>
      <c r="FXJ716" s="33"/>
      <c r="FXK716" s="33"/>
      <c r="FXL716" s="33"/>
      <c r="FXM716" s="33"/>
      <c r="FXN716" s="33"/>
      <c r="FXO716" s="33"/>
      <c r="FXP716" s="33"/>
      <c r="FXQ716" s="33"/>
      <c r="FXR716" s="33"/>
      <c r="FXS716" s="33"/>
      <c r="FXT716" s="33"/>
      <c r="FXU716" s="33"/>
      <c r="FXV716" s="33"/>
      <c r="FXW716" s="33"/>
      <c r="FXX716" s="33"/>
      <c r="FXY716" s="33"/>
      <c r="FXZ716" s="33"/>
      <c r="FYA716" s="33"/>
      <c r="FYB716" s="33"/>
      <c r="FYC716" s="33"/>
      <c r="FYD716" s="33"/>
      <c r="FYE716" s="33"/>
      <c r="FYF716" s="33"/>
      <c r="FYG716" s="33"/>
      <c r="FYH716" s="33"/>
      <c r="FYI716" s="33"/>
      <c r="FYJ716" s="33"/>
      <c r="FYK716" s="33"/>
      <c r="FYL716" s="33"/>
      <c r="FYM716" s="33"/>
      <c r="FYN716" s="33"/>
      <c r="FYO716" s="33"/>
      <c r="FYP716" s="33"/>
      <c r="FYQ716" s="33"/>
      <c r="FYR716" s="33"/>
      <c r="FYS716" s="33"/>
      <c r="FYT716" s="33"/>
      <c r="FYU716" s="33"/>
      <c r="FYV716" s="33"/>
      <c r="FYW716" s="33"/>
      <c r="FYX716" s="33"/>
      <c r="FYY716" s="33"/>
      <c r="FYZ716" s="33"/>
      <c r="FZA716" s="33"/>
      <c r="FZB716" s="33"/>
      <c r="FZC716" s="33"/>
      <c r="FZD716" s="33"/>
      <c r="FZE716" s="33"/>
      <c r="FZF716" s="33"/>
      <c r="FZG716" s="33"/>
      <c r="FZH716" s="33"/>
      <c r="FZI716" s="33"/>
      <c r="FZJ716" s="33"/>
      <c r="FZK716" s="33"/>
      <c r="FZL716" s="33"/>
      <c r="FZM716" s="33"/>
      <c r="FZN716" s="33"/>
      <c r="FZO716" s="33"/>
      <c r="FZP716" s="33"/>
      <c r="FZQ716" s="33"/>
      <c r="FZR716" s="33"/>
      <c r="FZS716" s="33"/>
      <c r="FZT716" s="33"/>
      <c r="FZU716" s="33"/>
      <c r="FZV716" s="33"/>
      <c r="FZW716" s="33"/>
      <c r="FZX716" s="33"/>
      <c r="FZY716" s="33"/>
      <c r="FZZ716" s="33"/>
      <c r="GAA716" s="33"/>
      <c r="GAB716" s="33"/>
      <c r="GAC716" s="33"/>
      <c r="GAD716" s="33"/>
      <c r="GAE716" s="33"/>
      <c r="GAF716" s="33"/>
      <c r="GAG716" s="33"/>
      <c r="GAH716" s="33"/>
      <c r="GAI716" s="33"/>
      <c r="GAJ716" s="33"/>
      <c r="GAK716" s="33"/>
      <c r="GAL716" s="33"/>
      <c r="GAM716" s="33"/>
      <c r="GAN716" s="33"/>
      <c r="GAO716" s="33"/>
      <c r="GAP716" s="33"/>
      <c r="GAQ716" s="33"/>
      <c r="GAR716" s="33"/>
      <c r="GAS716" s="33"/>
      <c r="GAT716" s="33"/>
      <c r="GAU716" s="33"/>
      <c r="GAV716" s="33"/>
      <c r="GAW716" s="33"/>
      <c r="GAX716" s="33"/>
      <c r="GAY716" s="33"/>
      <c r="GAZ716" s="33"/>
      <c r="GBA716" s="33"/>
      <c r="GBB716" s="33"/>
      <c r="GBC716" s="33"/>
      <c r="GBD716" s="33"/>
      <c r="GBE716" s="33"/>
      <c r="GBF716" s="33"/>
      <c r="GBG716" s="33"/>
      <c r="GBH716" s="33"/>
      <c r="GBI716" s="33"/>
      <c r="GBJ716" s="33"/>
      <c r="GBK716" s="33"/>
      <c r="GBL716" s="33"/>
      <c r="GBM716" s="33"/>
      <c r="GBN716" s="33"/>
      <c r="GBO716" s="33"/>
      <c r="GBP716" s="33"/>
      <c r="GBQ716" s="33"/>
      <c r="GBR716" s="33"/>
      <c r="GBS716" s="33"/>
      <c r="GBT716" s="33"/>
      <c r="GBU716" s="33"/>
      <c r="GBV716" s="33"/>
      <c r="GBW716" s="33"/>
      <c r="GBX716" s="33"/>
      <c r="GBY716" s="33"/>
      <c r="GBZ716" s="33"/>
      <c r="GCA716" s="33"/>
      <c r="GCB716" s="33"/>
      <c r="GCC716" s="33"/>
      <c r="GCD716" s="33"/>
      <c r="GCE716" s="33"/>
      <c r="GCF716" s="33"/>
      <c r="GCG716" s="33"/>
      <c r="GCH716" s="33"/>
      <c r="GCI716" s="33"/>
      <c r="GCJ716" s="33"/>
      <c r="GCK716" s="33"/>
      <c r="GCL716" s="33"/>
      <c r="GCM716" s="33"/>
      <c r="GCN716" s="33"/>
      <c r="GCO716" s="33"/>
      <c r="GCP716" s="33"/>
      <c r="GCQ716" s="33"/>
      <c r="GCR716" s="33"/>
      <c r="GCS716" s="33"/>
      <c r="GCT716" s="33"/>
      <c r="GCU716" s="33"/>
      <c r="GCV716" s="33"/>
      <c r="GCW716" s="33"/>
      <c r="GCX716" s="33"/>
      <c r="GCY716" s="33"/>
      <c r="GCZ716" s="33"/>
      <c r="GDA716" s="33"/>
      <c r="GDB716" s="33"/>
      <c r="GDC716" s="33"/>
      <c r="GDD716" s="33"/>
      <c r="GDE716" s="33"/>
      <c r="GDF716" s="33"/>
      <c r="GDG716" s="33"/>
      <c r="GDH716" s="33"/>
      <c r="GDI716" s="33"/>
      <c r="GDJ716" s="33"/>
      <c r="GDK716" s="33"/>
      <c r="GDL716" s="33"/>
      <c r="GDM716" s="33"/>
      <c r="GDN716" s="33"/>
      <c r="GDO716" s="33"/>
      <c r="GDP716" s="33"/>
      <c r="GDQ716" s="33"/>
      <c r="GDR716" s="33"/>
      <c r="GDS716" s="33"/>
      <c r="GDT716" s="33"/>
      <c r="GDU716" s="33"/>
      <c r="GDV716" s="33"/>
      <c r="GDW716" s="33"/>
      <c r="GDX716" s="33"/>
    </row>
    <row r="717" spans="1:4860" s="34" customFormat="1" x14ac:dyDescent="0.25">
      <c r="A717" s="81">
        <v>711</v>
      </c>
      <c r="B717" s="51" t="s">
        <v>865</v>
      </c>
      <c r="C717" s="51" t="s">
        <v>844</v>
      </c>
      <c r="D717" s="51" t="s">
        <v>306</v>
      </c>
      <c r="E717" s="51" t="s">
        <v>167</v>
      </c>
      <c r="F717" s="52" t="s">
        <v>848</v>
      </c>
      <c r="G717" s="53">
        <v>16000</v>
      </c>
      <c r="H717" s="54">
        <v>0</v>
      </c>
      <c r="I717" s="55">
        <v>25</v>
      </c>
      <c r="J717" s="98">
        <v>459.2</v>
      </c>
      <c r="K717" s="91">
        <f t="shared" si="110"/>
        <v>1136</v>
      </c>
      <c r="L717" s="67">
        <f t="shared" si="111"/>
        <v>176.00000000000003</v>
      </c>
      <c r="M717" s="97">
        <v>486.4</v>
      </c>
      <c r="N717" s="65">
        <f t="shared" si="112"/>
        <v>1134.4000000000001</v>
      </c>
      <c r="O717" s="55"/>
      <c r="P717" s="65">
        <f t="shared" si="113"/>
        <v>945.59999999999991</v>
      </c>
      <c r="Q717" s="55">
        <f t="shared" si="114"/>
        <v>970.59999999999991</v>
      </c>
      <c r="R717" s="55">
        <f t="shared" si="115"/>
        <v>2446.4</v>
      </c>
      <c r="S717" s="65">
        <f t="shared" si="109"/>
        <v>15029.4</v>
      </c>
      <c r="T717" s="68" t="s">
        <v>41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33"/>
      <c r="CJ717" s="33"/>
      <c r="CK717" s="33"/>
      <c r="CL717" s="33"/>
      <c r="CM717" s="33"/>
      <c r="CN717" s="33"/>
      <c r="CO717" s="33"/>
      <c r="CP717" s="33"/>
      <c r="CQ717" s="33"/>
      <c r="CR717" s="33"/>
      <c r="CS717" s="33"/>
      <c r="CT717" s="33"/>
      <c r="CU717" s="33"/>
      <c r="CV717" s="33"/>
      <c r="CW717" s="33"/>
      <c r="CX717" s="33"/>
      <c r="CY717" s="33"/>
      <c r="CZ717" s="33"/>
      <c r="DA717" s="33"/>
      <c r="DB717" s="33"/>
      <c r="DC717" s="33"/>
      <c r="DD717" s="33"/>
      <c r="DE717" s="33"/>
      <c r="DF717" s="33"/>
      <c r="DG717" s="33"/>
      <c r="DH717" s="33"/>
      <c r="DI717" s="33"/>
      <c r="DJ717" s="33"/>
      <c r="DK717" s="33"/>
      <c r="DL717" s="33"/>
      <c r="DM717" s="33"/>
      <c r="DN717" s="33"/>
      <c r="DO717" s="33"/>
      <c r="DP717" s="33"/>
      <c r="DQ717" s="33"/>
      <c r="DR717" s="33"/>
      <c r="DS717" s="33"/>
      <c r="DT717" s="33"/>
      <c r="DU717" s="33"/>
      <c r="DV717" s="33"/>
      <c r="DW717" s="33"/>
      <c r="DX717" s="33"/>
      <c r="DY717" s="33"/>
      <c r="DZ717" s="33"/>
      <c r="EA717" s="33"/>
      <c r="EB717" s="33"/>
      <c r="EC717" s="33"/>
      <c r="ED717" s="33"/>
      <c r="EE717" s="33"/>
      <c r="EF717" s="33"/>
      <c r="EG717" s="33"/>
      <c r="EH717" s="33"/>
      <c r="EI717" s="33"/>
      <c r="EJ717" s="33"/>
      <c r="EK717" s="33"/>
      <c r="EL717" s="33"/>
      <c r="EM717" s="33"/>
      <c r="EN717" s="33"/>
      <c r="EO717" s="33"/>
      <c r="EP717" s="33"/>
      <c r="EQ717" s="33"/>
      <c r="ER717" s="33"/>
      <c r="ES717" s="33"/>
      <c r="ET717" s="33"/>
      <c r="EU717" s="33"/>
      <c r="EV717" s="33"/>
      <c r="EW717" s="33"/>
      <c r="EX717" s="33"/>
      <c r="EY717" s="33"/>
      <c r="EZ717" s="33"/>
      <c r="FA717" s="33"/>
      <c r="FB717" s="33"/>
      <c r="FC717" s="33"/>
      <c r="FD717" s="33"/>
      <c r="FE717" s="33"/>
      <c r="FF717" s="33"/>
      <c r="FG717" s="33"/>
      <c r="FH717" s="33"/>
      <c r="FI717" s="33"/>
      <c r="FJ717" s="33"/>
      <c r="FK717" s="33"/>
      <c r="FL717" s="33"/>
      <c r="FM717" s="33"/>
      <c r="FN717" s="33"/>
      <c r="FO717" s="33"/>
      <c r="FP717" s="33"/>
      <c r="FQ717" s="33"/>
      <c r="FR717" s="33"/>
      <c r="FS717" s="33"/>
      <c r="FT717" s="33"/>
      <c r="FU717" s="33"/>
      <c r="FV717" s="33"/>
      <c r="FW717" s="33"/>
      <c r="FX717" s="33"/>
      <c r="FY717" s="33"/>
      <c r="FZ717" s="33"/>
      <c r="GA717" s="33"/>
      <c r="GB717" s="33"/>
      <c r="GC717" s="33"/>
      <c r="GD717" s="33"/>
      <c r="GE717" s="33"/>
      <c r="GF717" s="33"/>
      <c r="GG717" s="33"/>
      <c r="GH717" s="33"/>
      <c r="GI717" s="33"/>
      <c r="GJ717" s="33"/>
      <c r="GK717" s="33"/>
      <c r="GL717" s="33"/>
      <c r="GM717" s="33"/>
      <c r="GN717" s="33"/>
      <c r="GO717" s="33"/>
      <c r="GP717" s="33"/>
      <c r="GQ717" s="33"/>
      <c r="GR717" s="33"/>
      <c r="GS717" s="33"/>
      <c r="GT717" s="33"/>
      <c r="GU717" s="33"/>
      <c r="GV717" s="33"/>
      <c r="GW717" s="33"/>
      <c r="GX717" s="33"/>
      <c r="GY717" s="33"/>
      <c r="GZ717" s="33"/>
      <c r="HA717" s="33"/>
      <c r="HB717" s="33"/>
      <c r="HC717" s="33"/>
      <c r="HD717" s="33"/>
      <c r="HE717" s="33"/>
      <c r="HF717" s="33"/>
      <c r="HG717" s="33"/>
      <c r="HH717" s="33"/>
      <c r="HI717" s="33"/>
      <c r="HJ717" s="33"/>
      <c r="HK717" s="33"/>
      <c r="HL717" s="33"/>
      <c r="HM717" s="33"/>
      <c r="HN717" s="33"/>
      <c r="HO717" s="33"/>
      <c r="HP717" s="33"/>
      <c r="HQ717" s="33"/>
      <c r="HR717" s="33"/>
      <c r="HS717" s="33"/>
      <c r="HT717" s="33"/>
      <c r="HU717" s="33"/>
      <c r="HV717" s="33"/>
      <c r="HW717" s="33"/>
      <c r="HX717" s="33"/>
      <c r="HY717" s="33"/>
      <c r="HZ717" s="33"/>
      <c r="IA717" s="33"/>
      <c r="IB717" s="33"/>
      <c r="IC717" s="33"/>
      <c r="ID717" s="33"/>
      <c r="IE717" s="33"/>
      <c r="IF717" s="33"/>
      <c r="IG717" s="33"/>
      <c r="IH717" s="33"/>
      <c r="II717" s="33"/>
      <c r="IJ717" s="33"/>
      <c r="IK717" s="33"/>
      <c r="IL717" s="33"/>
      <c r="IM717" s="33"/>
      <c r="IN717" s="33"/>
      <c r="IO717" s="33"/>
      <c r="IP717" s="33"/>
      <c r="IQ717" s="33"/>
      <c r="IR717" s="33"/>
      <c r="IS717" s="33"/>
      <c r="IT717" s="33"/>
      <c r="IU717" s="33"/>
      <c r="IV717" s="33"/>
      <c r="IW717" s="33"/>
      <c r="IX717" s="33"/>
      <c r="IY717" s="33"/>
      <c r="IZ717" s="33"/>
      <c r="JA717" s="33"/>
      <c r="JB717" s="33"/>
      <c r="JC717" s="33"/>
      <c r="JD717" s="33"/>
      <c r="JE717" s="33"/>
      <c r="JF717" s="33"/>
      <c r="JG717" s="33"/>
      <c r="JH717" s="33"/>
      <c r="JI717" s="33"/>
      <c r="JJ717" s="33"/>
      <c r="JK717" s="33"/>
      <c r="JL717" s="33"/>
      <c r="JM717" s="33"/>
      <c r="JN717" s="33"/>
      <c r="JO717" s="33"/>
      <c r="JP717" s="33"/>
      <c r="JQ717" s="33"/>
      <c r="JR717" s="33"/>
      <c r="JS717" s="33"/>
      <c r="JT717" s="33"/>
      <c r="JU717" s="33"/>
      <c r="JV717" s="33"/>
      <c r="JW717" s="33"/>
      <c r="JX717" s="33"/>
      <c r="JY717" s="33"/>
      <c r="JZ717" s="33"/>
      <c r="KA717" s="33"/>
      <c r="KB717" s="33"/>
      <c r="KC717" s="33"/>
      <c r="KD717" s="33"/>
      <c r="KE717" s="33"/>
      <c r="KF717" s="33"/>
      <c r="KG717" s="33"/>
      <c r="KH717" s="33"/>
      <c r="KI717" s="33"/>
      <c r="KJ717" s="33"/>
      <c r="KK717" s="33"/>
      <c r="KL717" s="33"/>
      <c r="KM717" s="33"/>
      <c r="KN717" s="33"/>
      <c r="KO717" s="33"/>
      <c r="KP717" s="33"/>
      <c r="KQ717" s="33"/>
      <c r="KR717" s="33"/>
      <c r="KS717" s="33"/>
      <c r="KT717" s="33"/>
      <c r="KU717" s="33"/>
      <c r="KV717" s="33"/>
      <c r="KW717" s="33"/>
      <c r="KX717" s="33"/>
      <c r="KY717" s="33"/>
      <c r="KZ717" s="33"/>
      <c r="LA717" s="33"/>
      <c r="LB717" s="33"/>
      <c r="LC717" s="33"/>
      <c r="LD717" s="33"/>
      <c r="LE717" s="33"/>
      <c r="LF717" s="33"/>
      <c r="LG717" s="33"/>
      <c r="LH717" s="33"/>
      <c r="LI717" s="33"/>
      <c r="LJ717" s="33"/>
      <c r="LK717" s="33"/>
      <c r="LL717" s="33"/>
      <c r="LM717" s="33"/>
      <c r="LN717" s="33"/>
      <c r="LO717" s="33"/>
      <c r="LP717" s="33"/>
      <c r="LQ717" s="33"/>
      <c r="LR717" s="33"/>
      <c r="LS717" s="33"/>
      <c r="LT717" s="33"/>
      <c r="LU717" s="33"/>
      <c r="LV717" s="33"/>
      <c r="LW717" s="33"/>
      <c r="LX717" s="33"/>
      <c r="LY717" s="33"/>
      <c r="LZ717" s="33"/>
      <c r="MA717" s="33"/>
      <c r="MB717" s="33"/>
      <c r="MC717" s="33"/>
      <c r="MD717" s="33"/>
      <c r="ME717" s="33"/>
      <c r="MF717" s="33"/>
      <c r="MG717" s="33"/>
      <c r="MH717" s="33"/>
      <c r="MI717" s="33"/>
      <c r="MJ717" s="33"/>
      <c r="MK717" s="33"/>
      <c r="ML717" s="33"/>
      <c r="MM717" s="33"/>
      <c r="MN717" s="33"/>
      <c r="MO717" s="33"/>
      <c r="MP717" s="33"/>
      <c r="MQ717" s="33"/>
      <c r="MR717" s="33"/>
      <c r="MS717" s="33"/>
      <c r="MT717" s="33"/>
      <c r="MU717" s="33"/>
      <c r="MV717" s="33"/>
      <c r="MW717" s="33"/>
      <c r="MX717" s="33"/>
      <c r="MY717" s="33"/>
      <c r="MZ717" s="33"/>
      <c r="NA717" s="33"/>
      <c r="NB717" s="33"/>
      <c r="NC717" s="33"/>
      <c r="ND717" s="33"/>
      <c r="NE717" s="33"/>
      <c r="NF717" s="33"/>
      <c r="NG717" s="33"/>
      <c r="NH717" s="33"/>
      <c r="NI717" s="33"/>
      <c r="NJ717" s="33"/>
      <c r="NK717" s="33"/>
      <c r="NL717" s="33"/>
      <c r="NM717" s="33"/>
      <c r="NN717" s="33"/>
      <c r="NO717" s="33"/>
      <c r="NP717" s="33"/>
      <c r="NQ717" s="33"/>
      <c r="NR717" s="33"/>
      <c r="NS717" s="33"/>
      <c r="NT717" s="33"/>
      <c r="NU717" s="33"/>
      <c r="NV717" s="33"/>
      <c r="NW717" s="33"/>
      <c r="NX717" s="33"/>
      <c r="NY717" s="33"/>
      <c r="NZ717" s="33"/>
      <c r="OA717" s="33"/>
      <c r="OB717" s="33"/>
      <c r="OC717" s="33"/>
      <c r="OD717" s="33"/>
      <c r="OE717" s="33"/>
      <c r="OF717" s="33"/>
      <c r="OG717" s="33"/>
      <c r="OH717" s="33"/>
      <c r="OI717" s="33"/>
      <c r="OJ717" s="33"/>
      <c r="OK717" s="33"/>
      <c r="OL717" s="33"/>
      <c r="OM717" s="33"/>
      <c r="ON717" s="33"/>
      <c r="OO717" s="33"/>
      <c r="OP717" s="33"/>
      <c r="OQ717" s="33"/>
      <c r="OR717" s="33"/>
      <c r="OS717" s="33"/>
      <c r="OT717" s="33"/>
      <c r="OU717" s="33"/>
      <c r="OV717" s="33"/>
      <c r="OW717" s="33"/>
      <c r="OX717" s="33"/>
      <c r="OY717" s="33"/>
      <c r="OZ717" s="33"/>
      <c r="PA717" s="33"/>
      <c r="PB717" s="33"/>
      <c r="PC717" s="33"/>
      <c r="PD717" s="33"/>
      <c r="PE717" s="33"/>
      <c r="PF717" s="33"/>
      <c r="PG717" s="33"/>
      <c r="PH717" s="33"/>
      <c r="PI717" s="33"/>
      <c r="PJ717" s="33"/>
      <c r="PK717" s="33"/>
      <c r="PL717" s="33"/>
      <c r="PM717" s="33"/>
      <c r="PN717" s="33"/>
      <c r="PO717" s="33"/>
      <c r="PP717" s="33"/>
      <c r="PQ717" s="33"/>
      <c r="PR717" s="33"/>
      <c r="PS717" s="33"/>
      <c r="PT717" s="33"/>
      <c r="PU717" s="33"/>
      <c r="PV717" s="33"/>
      <c r="PW717" s="33"/>
      <c r="PX717" s="33"/>
      <c r="PY717" s="33"/>
      <c r="PZ717" s="33"/>
      <c r="QA717" s="33"/>
      <c r="QB717" s="33"/>
      <c r="QC717" s="33"/>
      <c r="QD717" s="33"/>
      <c r="QE717" s="33"/>
      <c r="QF717" s="33"/>
      <c r="QG717" s="33"/>
      <c r="QH717" s="33"/>
      <c r="QI717" s="33"/>
      <c r="QJ717" s="33"/>
      <c r="QK717" s="33"/>
      <c r="QL717" s="33"/>
      <c r="QM717" s="33"/>
      <c r="QN717" s="33"/>
      <c r="QO717" s="33"/>
      <c r="QP717" s="33"/>
      <c r="QQ717" s="33"/>
      <c r="QR717" s="33"/>
      <c r="QS717" s="33"/>
      <c r="QT717" s="33"/>
      <c r="QU717" s="33"/>
      <c r="QV717" s="33"/>
      <c r="QW717" s="33"/>
      <c r="QX717" s="33"/>
      <c r="QY717" s="33"/>
      <c r="QZ717" s="33"/>
      <c r="RA717" s="33"/>
      <c r="RB717" s="33"/>
      <c r="RC717" s="33"/>
      <c r="RD717" s="33"/>
      <c r="RE717" s="33"/>
      <c r="RF717" s="33"/>
      <c r="RG717" s="33"/>
      <c r="RH717" s="33"/>
      <c r="RI717" s="33"/>
      <c r="RJ717" s="33"/>
      <c r="RK717" s="33"/>
      <c r="RL717" s="33"/>
      <c r="RM717" s="33"/>
      <c r="RN717" s="33"/>
      <c r="RO717" s="33"/>
      <c r="RP717" s="33"/>
      <c r="RQ717" s="33"/>
      <c r="RR717" s="33"/>
      <c r="RS717" s="33"/>
      <c r="RT717" s="33"/>
      <c r="RU717" s="33"/>
      <c r="RV717" s="33"/>
      <c r="RW717" s="33"/>
      <c r="RX717" s="33"/>
      <c r="RY717" s="33"/>
      <c r="RZ717" s="33"/>
      <c r="SA717" s="33"/>
      <c r="SB717" s="33"/>
      <c r="SC717" s="33"/>
      <c r="SD717" s="33"/>
      <c r="SE717" s="33"/>
      <c r="SF717" s="33"/>
      <c r="SG717" s="33"/>
      <c r="SH717" s="33"/>
      <c r="SI717" s="33"/>
      <c r="SJ717" s="33"/>
      <c r="SK717" s="33"/>
      <c r="SL717" s="33"/>
      <c r="SM717" s="33"/>
      <c r="SN717" s="33"/>
      <c r="SO717" s="33"/>
      <c r="SP717" s="33"/>
      <c r="SQ717" s="33"/>
      <c r="SR717" s="33"/>
      <c r="SS717" s="33"/>
      <c r="ST717" s="33"/>
      <c r="SU717" s="33"/>
      <c r="SV717" s="33"/>
      <c r="SW717" s="33"/>
      <c r="SX717" s="33"/>
      <c r="SY717" s="33"/>
      <c r="SZ717" s="33"/>
      <c r="TA717" s="33"/>
      <c r="TB717" s="33"/>
      <c r="TC717" s="33"/>
      <c r="TD717" s="33"/>
      <c r="TE717" s="33"/>
      <c r="TF717" s="33"/>
      <c r="TG717" s="33"/>
      <c r="TH717" s="33"/>
      <c r="TI717" s="33"/>
      <c r="TJ717" s="33"/>
      <c r="TK717" s="33"/>
      <c r="TL717" s="33"/>
      <c r="TM717" s="33"/>
      <c r="TN717" s="33"/>
      <c r="TO717" s="33"/>
      <c r="TP717" s="33"/>
      <c r="TQ717" s="33"/>
      <c r="TR717" s="33"/>
      <c r="TS717" s="33"/>
      <c r="TT717" s="33"/>
      <c r="TU717" s="33"/>
      <c r="TV717" s="33"/>
      <c r="TW717" s="33"/>
      <c r="TX717" s="33"/>
      <c r="TY717" s="33"/>
      <c r="TZ717" s="33"/>
      <c r="UA717" s="33"/>
      <c r="UB717" s="33"/>
      <c r="UC717" s="33"/>
      <c r="UD717" s="33"/>
      <c r="UE717" s="33"/>
      <c r="UF717" s="33"/>
      <c r="UG717" s="33"/>
      <c r="UH717" s="33"/>
      <c r="UI717" s="33"/>
      <c r="UJ717" s="33"/>
      <c r="UK717" s="33"/>
      <c r="UL717" s="33"/>
      <c r="UM717" s="33"/>
      <c r="UN717" s="33"/>
      <c r="UO717" s="33"/>
      <c r="UP717" s="33"/>
      <c r="UQ717" s="33"/>
      <c r="UR717" s="33"/>
      <c r="US717" s="33"/>
      <c r="UT717" s="33"/>
      <c r="UU717" s="33"/>
      <c r="UV717" s="33"/>
      <c r="UW717" s="33"/>
      <c r="UX717" s="33"/>
      <c r="UY717" s="33"/>
      <c r="UZ717" s="33"/>
      <c r="VA717" s="33"/>
      <c r="VB717" s="33"/>
      <c r="VC717" s="33"/>
      <c r="VD717" s="33"/>
      <c r="VE717" s="33"/>
      <c r="VF717" s="33"/>
      <c r="VG717" s="33"/>
      <c r="VH717" s="33"/>
      <c r="VI717" s="33"/>
      <c r="VJ717" s="33"/>
      <c r="VK717" s="33"/>
      <c r="VL717" s="33"/>
      <c r="VM717" s="33"/>
      <c r="VN717" s="33"/>
      <c r="VO717" s="33"/>
      <c r="VP717" s="33"/>
      <c r="VQ717" s="33"/>
      <c r="VR717" s="33"/>
      <c r="VS717" s="33"/>
      <c r="VT717" s="33"/>
      <c r="VU717" s="33"/>
      <c r="VV717" s="33"/>
      <c r="VW717" s="33"/>
      <c r="VX717" s="33"/>
      <c r="VY717" s="33"/>
      <c r="VZ717" s="33"/>
      <c r="WA717" s="33"/>
      <c r="WB717" s="33"/>
      <c r="WC717" s="33"/>
      <c r="WD717" s="33"/>
      <c r="WE717" s="33"/>
      <c r="WF717" s="33"/>
      <c r="WG717" s="33"/>
      <c r="WH717" s="33"/>
      <c r="WI717" s="33"/>
      <c r="WJ717" s="33"/>
      <c r="WK717" s="33"/>
      <c r="WL717" s="33"/>
      <c r="WM717" s="33"/>
      <c r="WN717" s="33"/>
      <c r="WO717" s="33"/>
      <c r="WP717" s="33"/>
      <c r="WQ717" s="33"/>
      <c r="WR717" s="33"/>
      <c r="WS717" s="33"/>
      <c r="WT717" s="33"/>
      <c r="WU717" s="33"/>
      <c r="WV717" s="33"/>
      <c r="WW717" s="33"/>
      <c r="WX717" s="33"/>
      <c r="WY717" s="33"/>
      <c r="WZ717" s="33"/>
      <c r="XA717" s="33"/>
      <c r="XB717" s="33"/>
      <c r="XC717" s="33"/>
      <c r="XD717" s="33"/>
      <c r="XE717" s="33"/>
      <c r="XF717" s="33"/>
      <c r="XG717" s="33"/>
      <c r="XH717" s="33"/>
      <c r="XI717" s="33"/>
      <c r="XJ717" s="33"/>
      <c r="XK717" s="33"/>
      <c r="XL717" s="33"/>
      <c r="XM717" s="33"/>
      <c r="XN717" s="33"/>
      <c r="XO717" s="33"/>
      <c r="XP717" s="33"/>
      <c r="XQ717" s="33"/>
      <c r="XR717" s="33"/>
      <c r="XS717" s="33"/>
      <c r="XT717" s="33"/>
      <c r="XU717" s="33"/>
      <c r="XV717" s="33"/>
      <c r="XW717" s="33"/>
      <c r="XX717" s="33"/>
      <c r="XY717" s="33"/>
      <c r="XZ717" s="33"/>
      <c r="YA717" s="33"/>
      <c r="YB717" s="33"/>
      <c r="YC717" s="33"/>
      <c r="YD717" s="33"/>
      <c r="YE717" s="33"/>
      <c r="YF717" s="33"/>
      <c r="YG717" s="33"/>
      <c r="YH717" s="33"/>
      <c r="YI717" s="33"/>
      <c r="YJ717" s="33"/>
      <c r="YK717" s="33"/>
      <c r="YL717" s="33"/>
      <c r="YM717" s="33"/>
      <c r="YN717" s="33"/>
      <c r="YO717" s="33"/>
      <c r="YP717" s="33"/>
      <c r="YQ717" s="33"/>
      <c r="YR717" s="33"/>
      <c r="YS717" s="33"/>
      <c r="YT717" s="33"/>
      <c r="YU717" s="33"/>
      <c r="YV717" s="33"/>
      <c r="YW717" s="33"/>
      <c r="YX717" s="33"/>
      <c r="YY717" s="33"/>
      <c r="YZ717" s="33"/>
      <c r="ZA717" s="33"/>
      <c r="ZB717" s="33"/>
      <c r="ZC717" s="33"/>
      <c r="ZD717" s="33"/>
      <c r="ZE717" s="33"/>
      <c r="ZF717" s="33"/>
      <c r="ZG717" s="33"/>
      <c r="ZH717" s="33"/>
      <c r="ZI717" s="33"/>
      <c r="ZJ717" s="33"/>
      <c r="ZK717" s="33"/>
      <c r="ZL717" s="33"/>
      <c r="ZM717" s="33"/>
      <c r="ZN717" s="33"/>
      <c r="ZO717" s="33"/>
      <c r="ZP717" s="33"/>
      <c r="ZQ717" s="33"/>
      <c r="ZR717" s="33"/>
      <c r="ZS717" s="33"/>
      <c r="ZT717" s="33"/>
      <c r="ZU717" s="33"/>
      <c r="ZV717" s="33"/>
      <c r="ZW717" s="33"/>
      <c r="ZX717" s="33"/>
      <c r="ZY717" s="33"/>
      <c r="ZZ717" s="33"/>
      <c r="AAA717" s="33"/>
      <c r="AAB717" s="33"/>
      <c r="AAC717" s="33"/>
      <c r="AAD717" s="33"/>
      <c r="AAE717" s="33"/>
      <c r="AAF717" s="33"/>
      <c r="AAG717" s="33"/>
      <c r="AAH717" s="33"/>
      <c r="AAI717" s="33"/>
      <c r="AAJ717" s="33"/>
      <c r="AAK717" s="33"/>
      <c r="AAL717" s="33"/>
      <c r="AAM717" s="33"/>
      <c r="AAN717" s="33"/>
      <c r="AAO717" s="33"/>
      <c r="AAP717" s="33"/>
      <c r="AAQ717" s="33"/>
      <c r="AAR717" s="33"/>
      <c r="AAS717" s="33"/>
      <c r="AAT717" s="33"/>
      <c r="AAU717" s="33"/>
      <c r="AAV717" s="33"/>
      <c r="AAW717" s="33"/>
      <c r="AAX717" s="33"/>
      <c r="AAY717" s="33"/>
      <c r="AAZ717" s="33"/>
      <c r="ABA717" s="33"/>
      <c r="ABB717" s="33"/>
      <c r="ABC717" s="33"/>
      <c r="ABD717" s="33"/>
      <c r="ABE717" s="33"/>
      <c r="ABF717" s="33"/>
      <c r="ABG717" s="33"/>
      <c r="ABH717" s="33"/>
      <c r="ABI717" s="33"/>
      <c r="ABJ717" s="33"/>
      <c r="ABK717" s="33"/>
      <c r="ABL717" s="33"/>
      <c r="ABM717" s="33"/>
      <c r="ABN717" s="33"/>
      <c r="ABO717" s="33"/>
      <c r="ABP717" s="33"/>
      <c r="ABQ717" s="33"/>
      <c r="ABR717" s="33"/>
      <c r="ABS717" s="33"/>
      <c r="ABT717" s="33"/>
      <c r="ABU717" s="33"/>
      <c r="ABV717" s="33"/>
      <c r="ABW717" s="33"/>
      <c r="ABX717" s="33"/>
      <c r="ABY717" s="33"/>
      <c r="ABZ717" s="33"/>
      <c r="ACA717" s="33"/>
      <c r="ACB717" s="33"/>
      <c r="ACC717" s="33"/>
      <c r="ACD717" s="33"/>
      <c r="ACE717" s="33"/>
      <c r="ACF717" s="33"/>
      <c r="ACG717" s="33"/>
      <c r="ACH717" s="33"/>
      <c r="ACI717" s="33"/>
      <c r="ACJ717" s="33"/>
      <c r="ACK717" s="33"/>
      <c r="ACL717" s="33"/>
      <c r="ACM717" s="33"/>
      <c r="ACN717" s="33"/>
      <c r="ACO717" s="33"/>
      <c r="ACP717" s="33"/>
      <c r="ACQ717" s="33"/>
      <c r="ACR717" s="33"/>
      <c r="ACS717" s="33"/>
      <c r="ACT717" s="33"/>
      <c r="ACU717" s="33"/>
      <c r="ACV717" s="33"/>
      <c r="ACW717" s="33"/>
      <c r="ACX717" s="33"/>
      <c r="ACY717" s="33"/>
      <c r="ACZ717" s="33"/>
      <c r="ADA717" s="33"/>
      <c r="ADB717" s="33"/>
      <c r="ADC717" s="33"/>
      <c r="ADD717" s="33"/>
      <c r="ADE717" s="33"/>
      <c r="ADF717" s="33"/>
      <c r="ADG717" s="33"/>
      <c r="ADH717" s="33"/>
      <c r="ADI717" s="33"/>
      <c r="ADJ717" s="33"/>
      <c r="ADK717" s="33"/>
      <c r="ADL717" s="33"/>
      <c r="ADM717" s="33"/>
      <c r="ADN717" s="33"/>
      <c r="ADO717" s="33"/>
      <c r="ADP717" s="33"/>
      <c r="ADQ717" s="33"/>
      <c r="ADR717" s="33"/>
      <c r="ADS717" s="33"/>
      <c r="ADT717" s="33"/>
      <c r="ADU717" s="33"/>
      <c r="ADV717" s="33"/>
      <c r="ADW717" s="33"/>
      <c r="ADX717" s="33"/>
      <c r="ADY717" s="33"/>
      <c r="ADZ717" s="33"/>
      <c r="AEA717" s="33"/>
      <c r="AEB717" s="33"/>
      <c r="AEC717" s="33"/>
      <c r="AED717" s="33"/>
      <c r="AEE717" s="33"/>
      <c r="AEF717" s="33"/>
      <c r="AEG717" s="33"/>
      <c r="AEH717" s="33"/>
      <c r="AEI717" s="33"/>
      <c r="AEJ717" s="33"/>
      <c r="AEK717" s="33"/>
      <c r="AEL717" s="33"/>
      <c r="AEM717" s="33"/>
      <c r="AEN717" s="33"/>
      <c r="AEO717" s="33"/>
      <c r="AEP717" s="33"/>
      <c r="AEQ717" s="33"/>
      <c r="AER717" s="33"/>
      <c r="AES717" s="33"/>
      <c r="AET717" s="33"/>
      <c r="AEU717" s="33"/>
      <c r="AEV717" s="33"/>
      <c r="AEW717" s="33"/>
      <c r="AEX717" s="33"/>
      <c r="AEY717" s="33"/>
      <c r="AEZ717" s="33"/>
      <c r="AFA717" s="33"/>
      <c r="AFB717" s="33"/>
      <c r="AFC717" s="33"/>
      <c r="AFD717" s="33"/>
      <c r="AFE717" s="33"/>
      <c r="AFF717" s="33"/>
      <c r="AFG717" s="33"/>
      <c r="AFH717" s="33"/>
      <c r="AFI717" s="33"/>
      <c r="AFJ717" s="33"/>
      <c r="AFK717" s="33"/>
      <c r="AFL717" s="33"/>
      <c r="AFM717" s="33"/>
      <c r="AFN717" s="33"/>
      <c r="AFO717" s="33"/>
      <c r="AFP717" s="33"/>
      <c r="AFQ717" s="33"/>
      <c r="AFR717" s="33"/>
      <c r="AFS717" s="33"/>
      <c r="AFT717" s="33"/>
      <c r="AFU717" s="33"/>
      <c r="AFV717" s="33"/>
      <c r="AFW717" s="33"/>
      <c r="AFX717" s="33"/>
      <c r="AFY717" s="33"/>
      <c r="AFZ717" s="33"/>
      <c r="AGA717" s="33"/>
      <c r="AGB717" s="33"/>
      <c r="AGC717" s="33"/>
      <c r="AGD717" s="33"/>
      <c r="AGE717" s="33"/>
      <c r="AGF717" s="33"/>
      <c r="AGG717" s="33"/>
      <c r="AGH717" s="33"/>
      <c r="AGI717" s="33"/>
      <c r="AGJ717" s="33"/>
      <c r="AGK717" s="33"/>
      <c r="AGL717" s="33"/>
      <c r="AGM717" s="33"/>
      <c r="AGN717" s="33"/>
      <c r="AGO717" s="33"/>
      <c r="AGP717" s="33"/>
      <c r="AGQ717" s="33"/>
      <c r="AGR717" s="33"/>
      <c r="AGS717" s="33"/>
      <c r="AGT717" s="33"/>
      <c r="AGU717" s="33"/>
      <c r="AGV717" s="33"/>
      <c r="AGW717" s="33"/>
      <c r="AGX717" s="33"/>
      <c r="AGY717" s="33"/>
      <c r="AGZ717" s="33"/>
      <c r="AHA717" s="33"/>
      <c r="AHB717" s="33"/>
      <c r="AHC717" s="33"/>
      <c r="AHD717" s="33"/>
      <c r="AHE717" s="33"/>
      <c r="AHF717" s="33"/>
      <c r="AHG717" s="33"/>
      <c r="AHH717" s="33"/>
      <c r="AHI717" s="33"/>
      <c r="AHJ717" s="33"/>
      <c r="AHK717" s="33"/>
      <c r="AHL717" s="33"/>
      <c r="AHM717" s="33"/>
      <c r="AHN717" s="33"/>
      <c r="AHO717" s="33"/>
      <c r="AHP717" s="33"/>
      <c r="AHQ717" s="33"/>
      <c r="AHR717" s="33"/>
      <c r="AHS717" s="33"/>
      <c r="AHT717" s="33"/>
      <c r="AHU717" s="33"/>
      <c r="AHV717" s="33"/>
      <c r="AHW717" s="33"/>
      <c r="AHX717" s="33"/>
      <c r="AHY717" s="33"/>
      <c r="AHZ717" s="33"/>
      <c r="AIA717" s="33"/>
      <c r="AIB717" s="33"/>
      <c r="AIC717" s="33"/>
      <c r="AID717" s="33"/>
      <c r="AIE717" s="33"/>
      <c r="AIF717" s="33"/>
      <c r="AIG717" s="33"/>
      <c r="AIH717" s="33"/>
      <c r="AII717" s="33"/>
      <c r="AIJ717" s="33"/>
      <c r="AIK717" s="33"/>
      <c r="AIL717" s="33"/>
      <c r="AIM717" s="33"/>
      <c r="AIN717" s="33"/>
      <c r="AIO717" s="33"/>
      <c r="AIP717" s="33"/>
      <c r="AIQ717" s="33"/>
      <c r="AIR717" s="33"/>
      <c r="AIS717" s="33"/>
      <c r="AIT717" s="33"/>
      <c r="AIU717" s="33"/>
      <c r="AIV717" s="33"/>
      <c r="AIW717" s="33"/>
      <c r="AIX717" s="33"/>
      <c r="AIY717" s="33"/>
      <c r="AIZ717" s="33"/>
      <c r="AJA717" s="33"/>
      <c r="AJB717" s="33"/>
      <c r="AJC717" s="33"/>
      <c r="AJD717" s="33"/>
      <c r="AJE717" s="33"/>
      <c r="AJF717" s="33"/>
      <c r="AJG717" s="33"/>
      <c r="AJH717" s="33"/>
      <c r="AJI717" s="33"/>
      <c r="AJJ717" s="33"/>
      <c r="AJK717" s="33"/>
      <c r="AJL717" s="33"/>
      <c r="AJM717" s="33"/>
      <c r="AJN717" s="33"/>
      <c r="AJO717" s="33"/>
      <c r="AJP717" s="33"/>
      <c r="AJQ717" s="33"/>
      <c r="AJR717" s="33"/>
      <c r="AJS717" s="33"/>
      <c r="AJT717" s="33"/>
      <c r="AJU717" s="33"/>
      <c r="AJV717" s="33"/>
      <c r="AJW717" s="33"/>
      <c r="AJX717" s="33"/>
      <c r="AJY717" s="33"/>
      <c r="AJZ717" s="33"/>
      <c r="AKA717" s="33"/>
      <c r="AKB717" s="33"/>
      <c r="AKC717" s="33"/>
      <c r="AKD717" s="33"/>
      <c r="AKE717" s="33"/>
      <c r="AKF717" s="33"/>
      <c r="AKG717" s="33"/>
      <c r="AKH717" s="33"/>
      <c r="AKI717" s="33"/>
      <c r="AKJ717" s="33"/>
      <c r="AKK717" s="33"/>
      <c r="AKL717" s="33"/>
      <c r="AKM717" s="33"/>
      <c r="AKN717" s="33"/>
      <c r="AKO717" s="33"/>
      <c r="AKP717" s="33"/>
      <c r="AKQ717" s="33"/>
      <c r="AKR717" s="33"/>
      <c r="AKS717" s="33"/>
      <c r="AKT717" s="33"/>
      <c r="AKU717" s="33"/>
      <c r="AKV717" s="33"/>
      <c r="AKW717" s="33"/>
      <c r="AKX717" s="33"/>
      <c r="AKY717" s="33"/>
      <c r="AKZ717" s="33"/>
      <c r="ALA717" s="33"/>
      <c r="ALB717" s="33"/>
      <c r="ALC717" s="33"/>
      <c r="ALD717" s="33"/>
      <c r="ALE717" s="33"/>
      <c r="ALF717" s="33"/>
      <c r="ALG717" s="33"/>
      <c r="ALH717" s="33"/>
      <c r="ALI717" s="33"/>
      <c r="ALJ717" s="33"/>
      <c r="ALK717" s="33"/>
      <c r="ALL717" s="33"/>
      <c r="ALM717" s="33"/>
      <c r="ALN717" s="33"/>
      <c r="ALO717" s="33"/>
      <c r="ALP717" s="33"/>
      <c r="ALQ717" s="33"/>
      <c r="ALR717" s="33"/>
      <c r="ALS717" s="33"/>
      <c r="ALT717" s="33"/>
      <c r="ALU717" s="33"/>
      <c r="ALV717" s="33"/>
      <c r="ALW717" s="33"/>
      <c r="ALX717" s="33"/>
      <c r="ALY717" s="33"/>
      <c r="ALZ717" s="33"/>
      <c r="AMA717" s="33"/>
      <c r="AMB717" s="33"/>
      <c r="AMC717" s="33"/>
      <c r="AMD717" s="33"/>
      <c r="AME717" s="33"/>
      <c r="AMF717" s="33"/>
      <c r="AMG717" s="33"/>
      <c r="AMH717" s="33"/>
      <c r="AMI717" s="33"/>
      <c r="AMJ717" s="33"/>
      <c r="AMK717" s="33"/>
      <c r="AML717" s="33"/>
      <c r="AMM717" s="33"/>
      <c r="AMN717" s="33"/>
      <c r="AMO717" s="33"/>
      <c r="AMP717" s="33"/>
      <c r="AMQ717" s="33"/>
      <c r="AMR717" s="33"/>
      <c r="AMS717" s="33"/>
      <c r="AMT717" s="33"/>
      <c r="AMU717" s="33"/>
      <c r="AMV717" s="33"/>
      <c r="AMW717" s="33"/>
      <c r="AMX717" s="33"/>
      <c r="AMY717" s="33"/>
      <c r="AMZ717" s="33"/>
      <c r="ANA717" s="33"/>
      <c r="ANB717" s="33"/>
      <c r="ANC717" s="33"/>
      <c r="AND717" s="33"/>
      <c r="ANE717" s="33"/>
      <c r="ANF717" s="33"/>
      <c r="ANG717" s="33"/>
      <c r="ANH717" s="33"/>
      <c r="ANI717" s="33"/>
      <c r="ANJ717" s="33"/>
      <c r="ANK717" s="33"/>
      <c r="ANL717" s="33"/>
      <c r="ANM717" s="33"/>
      <c r="ANN717" s="33"/>
      <c r="ANO717" s="33"/>
      <c r="ANP717" s="33"/>
      <c r="ANQ717" s="33"/>
      <c r="ANR717" s="33"/>
      <c r="ANS717" s="33"/>
      <c r="ANT717" s="33"/>
      <c r="ANU717" s="33"/>
      <c r="ANV717" s="33"/>
      <c r="ANW717" s="33"/>
      <c r="ANX717" s="33"/>
      <c r="ANY717" s="33"/>
      <c r="ANZ717" s="33"/>
      <c r="AOA717" s="33"/>
      <c r="AOB717" s="33"/>
      <c r="AOC717" s="33"/>
      <c r="AOD717" s="33"/>
      <c r="AOE717" s="33"/>
      <c r="AOF717" s="33"/>
      <c r="AOG717" s="33"/>
      <c r="AOH717" s="33"/>
      <c r="AOI717" s="33"/>
      <c r="AOJ717" s="33"/>
      <c r="AOK717" s="33"/>
      <c r="AOL717" s="33"/>
      <c r="AOM717" s="33"/>
      <c r="AON717" s="33"/>
      <c r="AOO717" s="33"/>
      <c r="AOP717" s="33"/>
      <c r="AOQ717" s="33"/>
      <c r="AOR717" s="33"/>
      <c r="AOS717" s="33"/>
      <c r="AOT717" s="33"/>
      <c r="AOU717" s="33"/>
      <c r="AOV717" s="33"/>
      <c r="AOW717" s="33"/>
      <c r="AOX717" s="33"/>
      <c r="AOY717" s="33"/>
      <c r="AOZ717" s="33"/>
      <c r="APA717" s="33"/>
      <c r="APB717" s="33"/>
      <c r="APC717" s="33"/>
      <c r="APD717" s="33"/>
      <c r="APE717" s="33"/>
      <c r="APF717" s="33"/>
      <c r="APG717" s="33"/>
      <c r="APH717" s="33"/>
      <c r="API717" s="33"/>
      <c r="APJ717" s="33"/>
      <c r="APK717" s="33"/>
      <c r="APL717" s="33"/>
      <c r="APM717" s="33"/>
      <c r="APN717" s="33"/>
      <c r="APO717" s="33"/>
      <c r="APP717" s="33"/>
      <c r="APQ717" s="33"/>
      <c r="APR717" s="33"/>
      <c r="APS717" s="33"/>
      <c r="APT717" s="33"/>
      <c r="APU717" s="33"/>
      <c r="APV717" s="33"/>
      <c r="APW717" s="33"/>
      <c r="APX717" s="33"/>
      <c r="APY717" s="33"/>
      <c r="APZ717" s="33"/>
      <c r="AQA717" s="33"/>
      <c r="AQB717" s="33"/>
      <c r="AQC717" s="33"/>
      <c r="AQD717" s="33"/>
      <c r="AQE717" s="33"/>
      <c r="AQF717" s="33"/>
      <c r="AQG717" s="33"/>
      <c r="AQH717" s="33"/>
      <c r="AQI717" s="33"/>
      <c r="AQJ717" s="33"/>
      <c r="AQK717" s="33"/>
      <c r="AQL717" s="33"/>
      <c r="AQM717" s="33"/>
      <c r="AQN717" s="33"/>
      <c r="AQO717" s="33"/>
      <c r="AQP717" s="33"/>
      <c r="AQQ717" s="33"/>
      <c r="AQR717" s="33"/>
      <c r="AQS717" s="33"/>
      <c r="AQT717" s="33"/>
      <c r="AQU717" s="33"/>
      <c r="AQV717" s="33"/>
      <c r="AQW717" s="33"/>
      <c r="AQX717" s="33"/>
      <c r="AQY717" s="33"/>
      <c r="AQZ717" s="33"/>
      <c r="ARA717" s="33"/>
      <c r="ARB717" s="33"/>
      <c r="ARC717" s="33"/>
      <c r="ARD717" s="33"/>
      <c r="ARE717" s="33"/>
      <c r="ARF717" s="33"/>
      <c r="ARG717" s="33"/>
      <c r="ARH717" s="33"/>
      <c r="ARI717" s="33"/>
      <c r="ARJ717" s="33"/>
      <c r="ARK717" s="33"/>
      <c r="ARL717" s="33"/>
      <c r="ARM717" s="33"/>
      <c r="ARN717" s="33"/>
      <c r="ARO717" s="33"/>
      <c r="ARP717" s="33"/>
      <c r="ARQ717" s="33"/>
      <c r="ARR717" s="33"/>
      <c r="ARS717" s="33"/>
      <c r="ART717" s="33"/>
      <c r="ARU717" s="33"/>
      <c r="ARV717" s="33"/>
      <c r="ARW717" s="33"/>
      <c r="ARX717" s="33"/>
      <c r="ARY717" s="33"/>
      <c r="ARZ717" s="33"/>
      <c r="ASA717" s="33"/>
      <c r="ASB717" s="33"/>
      <c r="ASC717" s="33"/>
      <c r="ASD717" s="33"/>
      <c r="ASE717" s="33"/>
      <c r="ASF717" s="33"/>
      <c r="ASG717" s="33"/>
      <c r="ASH717" s="33"/>
      <c r="ASI717" s="33"/>
      <c r="ASJ717" s="33"/>
      <c r="ASK717" s="33"/>
      <c r="ASL717" s="33"/>
      <c r="ASM717" s="33"/>
      <c r="ASN717" s="33"/>
      <c r="ASO717" s="33"/>
      <c r="ASP717" s="33"/>
      <c r="ASQ717" s="33"/>
      <c r="ASR717" s="33"/>
      <c r="ASS717" s="33"/>
      <c r="AST717" s="33"/>
      <c r="ASU717" s="33"/>
      <c r="ASV717" s="33"/>
      <c r="ASW717" s="33"/>
      <c r="ASX717" s="33"/>
      <c r="ASY717" s="33"/>
      <c r="ASZ717" s="33"/>
      <c r="ATA717" s="33"/>
      <c r="ATB717" s="33"/>
      <c r="ATC717" s="33"/>
      <c r="ATD717" s="33"/>
      <c r="ATE717" s="33"/>
      <c r="ATF717" s="33"/>
      <c r="ATG717" s="33"/>
      <c r="ATH717" s="33"/>
      <c r="ATI717" s="33"/>
      <c r="ATJ717" s="33"/>
      <c r="ATK717" s="33"/>
      <c r="ATL717" s="33"/>
      <c r="ATM717" s="33"/>
      <c r="ATN717" s="33"/>
      <c r="ATO717" s="33"/>
      <c r="ATP717" s="33"/>
      <c r="ATQ717" s="33"/>
      <c r="ATR717" s="33"/>
      <c r="ATS717" s="33"/>
      <c r="ATT717" s="33"/>
      <c r="ATU717" s="33"/>
      <c r="ATV717" s="33"/>
      <c r="ATW717" s="33"/>
      <c r="ATX717" s="33"/>
      <c r="ATY717" s="33"/>
      <c r="ATZ717" s="33"/>
      <c r="AUA717" s="33"/>
      <c r="AUB717" s="33"/>
      <c r="AUC717" s="33"/>
      <c r="AUD717" s="33"/>
      <c r="AUE717" s="33"/>
      <c r="AUF717" s="33"/>
      <c r="AUG717" s="33"/>
      <c r="AUH717" s="33"/>
      <c r="AUI717" s="33"/>
      <c r="AUJ717" s="33"/>
      <c r="AUK717" s="33"/>
      <c r="AUL717" s="33"/>
      <c r="AUM717" s="33"/>
      <c r="AUN717" s="33"/>
      <c r="AUO717" s="33"/>
      <c r="AUP717" s="33"/>
      <c r="AUQ717" s="33"/>
      <c r="AUR717" s="33"/>
      <c r="AUS717" s="33"/>
      <c r="AUT717" s="33"/>
      <c r="AUU717" s="33"/>
      <c r="AUV717" s="33"/>
      <c r="AUW717" s="33"/>
      <c r="AUX717" s="33"/>
      <c r="AUY717" s="33"/>
      <c r="AUZ717" s="33"/>
      <c r="AVA717" s="33"/>
      <c r="AVB717" s="33"/>
      <c r="AVC717" s="33"/>
      <c r="AVD717" s="33"/>
      <c r="AVE717" s="33"/>
      <c r="AVF717" s="33"/>
      <c r="AVG717" s="33"/>
      <c r="AVH717" s="33"/>
      <c r="AVI717" s="33"/>
      <c r="AVJ717" s="33"/>
      <c r="AVK717" s="33"/>
      <c r="AVL717" s="33"/>
      <c r="AVM717" s="33"/>
      <c r="AVN717" s="33"/>
      <c r="AVO717" s="33"/>
      <c r="AVP717" s="33"/>
      <c r="AVQ717" s="33"/>
      <c r="AVR717" s="33"/>
      <c r="AVS717" s="33"/>
      <c r="AVT717" s="33"/>
      <c r="AVU717" s="33"/>
      <c r="AVV717" s="33"/>
      <c r="AVW717" s="33"/>
      <c r="AVX717" s="33"/>
      <c r="AVY717" s="33"/>
      <c r="AVZ717" s="33"/>
      <c r="AWA717" s="33"/>
      <c r="AWB717" s="33"/>
      <c r="AWC717" s="33"/>
      <c r="AWD717" s="33"/>
      <c r="AWE717" s="33"/>
      <c r="AWF717" s="33"/>
      <c r="AWG717" s="33"/>
      <c r="AWH717" s="33"/>
      <c r="AWI717" s="33"/>
      <c r="AWJ717" s="33"/>
      <c r="AWK717" s="33"/>
      <c r="AWL717" s="33"/>
      <c r="AWM717" s="33"/>
      <c r="AWN717" s="33"/>
      <c r="AWO717" s="33"/>
      <c r="AWP717" s="33"/>
      <c r="AWQ717" s="33"/>
      <c r="AWR717" s="33"/>
      <c r="AWS717" s="33"/>
      <c r="AWT717" s="33"/>
      <c r="AWU717" s="33"/>
      <c r="AWV717" s="33"/>
      <c r="AWW717" s="33"/>
      <c r="AWX717" s="33"/>
      <c r="AWY717" s="33"/>
      <c r="AWZ717" s="33"/>
      <c r="AXA717" s="33"/>
      <c r="AXB717" s="33"/>
      <c r="AXC717" s="33"/>
      <c r="AXD717" s="33"/>
      <c r="AXE717" s="33"/>
      <c r="AXF717" s="33"/>
      <c r="AXG717" s="33"/>
      <c r="AXH717" s="33"/>
      <c r="AXI717" s="33"/>
      <c r="AXJ717" s="33"/>
      <c r="AXK717" s="33"/>
      <c r="AXL717" s="33"/>
      <c r="AXM717" s="33"/>
      <c r="AXN717" s="33"/>
      <c r="AXO717" s="33"/>
      <c r="AXP717" s="33"/>
      <c r="AXQ717" s="33"/>
      <c r="AXR717" s="33"/>
      <c r="AXS717" s="33"/>
      <c r="AXT717" s="33"/>
      <c r="AXU717" s="33"/>
      <c r="AXV717" s="33"/>
      <c r="AXW717" s="33"/>
      <c r="AXX717" s="33"/>
      <c r="AXY717" s="33"/>
      <c r="AXZ717" s="33"/>
      <c r="AYA717" s="33"/>
      <c r="AYB717" s="33"/>
      <c r="AYC717" s="33"/>
      <c r="AYD717" s="33"/>
      <c r="AYE717" s="33"/>
      <c r="AYF717" s="33"/>
      <c r="AYG717" s="33"/>
      <c r="AYH717" s="33"/>
      <c r="AYI717" s="33"/>
      <c r="AYJ717" s="33"/>
      <c r="AYK717" s="33"/>
      <c r="AYL717" s="33"/>
      <c r="AYM717" s="33"/>
      <c r="AYN717" s="33"/>
      <c r="AYO717" s="33"/>
      <c r="AYP717" s="33"/>
      <c r="AYQ717" s="33"/>
      <c r="AYR717" s="33"/>
      <c r="AYS717" s="33"/>
      <c r="AYT717" s="33"/>
      <c r="AYU717" s="33"/>
      <c r="AYV717" s="33"/>
      <c r="AYW717" s="33"/>
      <c r="AYX717" s="33"/>
      <c r="AYY717" s="33"/>
      <c r="AYZ717" s="33"/>
      <c r="AZA717" s="33"/>
      <c r="AZB717" s="33"/>
      <c r="AZC717" s="33"/>
      <c r="AZD717" s="33"/>
      <c r="AZE717" s="33"/>
      <c r="AZF717" s="33"/>
      <c r="AZG717" s="33"/>
      <c r="AZH717" s="33"/>
      <c r="AZI717" s="33"/>
      <c r="AZJ717" s="33"/>
      <c r="AZK717" s="33"/>
      <c r="AZL717" s="33"/>
      <c r="AZM717" s="33"/>
      <c r="AZN717" s="33"/>
      <c r="AZO717" s="33"/>
      <c r="AZP717" s="33"/>
      <c r="AZQ717" s="33"/>
      <c r="AZR717" s="33"/>
      <c r="AZS717" s="33"/>
      <c r="AZT717" s="33"/>
      <c r="AZU717" s="33"/>
      <c r="AZV717" s="33"/>
      <c r="AZW717" s="33"/>
      <c r="AZX717" s="33"/>
      <c r="AZY717" s="33"/>
      <c r="AZZ717" s="33"/>
      <c r="BAA717" s="33"/>
      <c r="BAB717" s="33"/>
      <c r="BAC717" s="33"/>
      <c r="BAD717" s="33"/>
      <c r="BAE717" s="33"/>
      <c r="BAF717" s="33"/>
      <c r="BAG717" s="33"/>
      <c r="BAH717" s="33"/>
      <c r="BAI717" s="33"/>
      <c r="BAJ717" s="33"/>
      <c r="BAK717" s="33"/>
      <c r="BAL717" s="33"/>
      <c r="BAM717" s="33"/>
      <c r="BAN717" s="33"/>
      <c r="BAO717" s="33"/>
      <c r="BAP717" s="33"/>
      <c r="BAQ717" s="33"/>
      <c r="BAR717" s="33"/>
      <c r="BAS717" s="33"/>
      <c r="BAT717" s="33"/>
      <c r="BAU717" s="33"/>
      <c r="BAV717" s="33"/>
      <c r="BAW717" s="33"/>
      <c r="BAX717" s="33"/>
      <c r="BAY717" s="33"/>
      <c r="BAZ717" s="33"/>
      <c r="BBA717" s="33"/>
      <c r="BBB717" s="33"/>
      <c r="BBC717" s="33"/>
      <c r="BBD717" s="33"/>
      <c r="BBE717" s="33"/>
      <c r="BBF717" s="33"/>
      <c r="BBG717" s="33"/>
      <c r="BBH717" s="33"/>
      <c r="BBI717" s="33"/>
      <c r="BBJ717" s="33"/>
      <c r="BBK717" s="33"/>
      <c r="BBL717" s="33"/>
      <c r="BBM717" s="33"/>
      <c r="BBN717" s="33"/>
      <c r="BBO717" s="33"/>
      <c r="BBP717" s="33"/>
      <c r="BBQ717" s="33"/>
      <c r="BBR717" s="33"/>
      <c r="BBS717" s="33"/>
      <c r="BBT717" s="33"/>
      <c r="BBU717" s="33"/>
      <c r="BBV717" s="33"/>
      <c r="BBW717" s="33"/>
      <c r="BBX717" s="33"/>
      <c r="BBY717" s="33"/>
      <c r="BBZ717" s="33"/>
      <c r="BCA717" s="33"/>
      <c r="BCB717" s="33"/>
      <c r="BCC717" s="33"/>
      <c r="BCD717" s="33"/>
      <c r="BCE717" s="33"/>
      <c r="BCF717" s="33"/>
      <c r="BCG717" s="33"/>
      <c r="BCH717" s="33"/>
      <c r="BCI717" s="33"/>
      <c r="BCJ717" s="33"/>
      <c r="BCK717" s="33"/>
      <c r="BCL717" s="33"/>
      <c r="BCM717" s="33"/>
      <c r="BCN717" s="33"/>
      <c r="BCO717" s="33"/>
      <c r="BCP717" s="33"/>
      <c r="BCQ717" s="33"/>
      <c r="BCR717" s="33"/>
      <c r="BCS717" s="33"/>
      <c r="BCT717" s="33"/>
      <c r="BCU717" s="33"/>
      <c r="BCV717" s="33"/>
      <c r="BCW717" s="33"/>
      <c r="BCX717" s="33"/>
      <c r="BCY717" s="33"/>
      <c r="BCZ717" s="33"/>
      <c r="BDA717" s="33"/>
      <c r="BDB717" s="33"/>
      <c r="BDC717" s="33"/>
      <c r="BDD717" s="33"/>
      <c r="BDE717" s="33"/>
      <c r="BDF717" s="33"/>
      <c r="BDG717" s="33"/>
      <c r="BDH717" s="33"/>
      <c r="BDI717" s="33"/>
      <c r="BDJ717" s="33"/>
      <c r="BDK717" s="33"/>
      <c r="BDL717" s="33"/>
      <c r="BDM717" s="33"/>
      <c r="BDN717" s="33"/>
      <c r="BDO717" s="33"/>
      <c r="BDP717" s="33"/>
      <c r="BDQ717" s="33"/>
      <c r="BDR717" s="33"/>
      <c r="BDS717" s="33"/>
      <c r="BDT717" s="33"/>
      <c r="BDU717" s="33"/>
      <c r="BDV717" s="33"/>
      <c r="BDW717" s="33"/>
      <c r="BDX717" s="33"/>
      <c r="BDY717" s="33"/>
      <c r="BDZ717" s="33"/>
      <c r="BEA717" s="33"/>
      <c r="BEB717" s="33"/>
      <c r="BEC717" s="33"/>
      <c r="BED717" s="33"/>
      <c r="BEE717" s="33"/>
      <c r="BEF717" s="33"/>
      <c r="BEG717" s="33"/>
      <c r="BEH717" s="33"/>
      <c r="BEI717" s="33"/>
      <c r="BEJ717" s="33"/>
      <c r="BEK717" s="33"/>
      <c r="BEL717" s="33"/>
      <c r="BEM717" s="33"/>
      <c r="BEN717" s="33"/>
      <c r="BEO717" s="33"/>
      <c r="BEP717" s="33"/>
      <c r="BEQ717" s="33"/>
      <c r="BER717" s="33"/>
      <c r="BES717" s="33"/>
      <c r="BET717" s="33"/>
      <c r="BEU717" s="33"/>
      <c r="BEV717" s="33"/>
      <c r="BEW717" s="33"/>
      <c r="BEX717" s="33"/>
      <c r="BEY717" s="33"/>
      <c r="BEZ717" s="33"/>
      <c r="BFA717" s="33"/>
      <c r="BFB717" s="33"/>
      <c r="BFC717" s="33"/>
      <c r="BFD717" s="33"/>
      <c r="BFE717" s="33"/>
      <c r="BFF717" s="33"/>
      <c r="BFG717" s="33"/>
      <c r="BFH717" s="33"/>
      <c r="BFI717" s="33"/>
      <c r="BFJ717" s="33"/>
      <c r="BFK717" s="33"/>
      <c r="BFL717" s="33"/>
      <c r="BFM717" s="33"/>
      <c r="BFN717" s="33"/>
      <c r="BFO717" s="33"/>
      <c r="BFP717" s="33"/>
      <c r="BFQ717" s="33"/>
      <c r="BFR717" s="33"/>
      <c r="BFS717" s="33"/>
      <c r="BFT717" s="33"/>
      <c r="BFU717" s="33"/>
      <c r="BFV717" s="33"/>
      <c r="BFW717" s="33"/>
      <c r="BFX717" s="33"/>
      <c r="BFY717" s="33"/>
      <c r="BFZ717" s="33"/>
      <c r="BGA717" s="33"/>
      <c r="BGB717" s="33"/>
      <c r="BGC717" s="33"/>
      <c r="BGD717" s="33"/>
      <c r="BGE717" s="33"/>
      <c r="BGF717" s="33"/>
      <c r="BGG717" s="33"/>
      <c r="BGH717" s="33"/>
      <c r="BGI717" s="33"/>
      <c r="BGJ717" s="33"/>
      <c r="BGK717" s="33"/>
      <c r="BGL717" s="33"/>
      <c r="BGM717" s="33"/>
      <c r="BGN717" s="33"/>
      <c r="BGO717" s="33"/>
      <c r="BGP717" s="33"/>
      <c r="BGQ717" s="33"/>
      <c r="BGR717" s="33"/>
      <c r="BGS717" s="33"/>
      <c r="BGT717" s="33"/>
      <c r="BGU717" s="33"/>
      <c r="BGV717" s="33"/>
      <c r="BGW717" s="33"/>
      <c r="BGX717" s="33"/>
      <c r="BGY717" s="33"/>
      <c r="BGZ717" s="33"/>
      <c r="BHA717" s="33"/>
      <c r="BHB717" s="33"/>
      <c r="BHC717" s="33"/>
      <c r="BHD717" s="33"/>
      <c r="BHE717" s="33"/>
      <c r="BHF717" s="33"/>
      <c r="BHG717" s="33"/>
      <c r="BHH717" s="33"/>
      <c r="BHI717" s="33"/>
      <c r="BHJ717" s="33"/>
      <c r="BHK717" s="33"/>
      <c r="BHL717" s="33"/>
      <c r="BHM717" s="33"/>
      <c r="BHN717" s="33"/>
      <c r="BHO717" s="33"/>
      <c r="BHP717" s="33"/>
      <c r="BHQ717" s="33"/>
      <c r="BHR717" s="33"/>
      <c r="BHS717" s="33"/>
      <c r="BHT717" s="33"/>
      <c r="BHU717" s="33"/>
      <c r="BHV717" s="33"/>
      <c r="BHW717" s="33"/>
      <c r="BHX717" s="33"/>
      <c r="BHY717" s="33"/>
      <c r="BHZ717" s="33"/>
      <c r="BIA717" s="33"/>
      <c r="BIB717" s="33"/>
      <c r="BIC717" s="33"/>
      <c r="BID717" s="33"/>
      <c r="BIE717" s="33"/>
      <c r="BIF717" s="33"/>
      <c r="BIG717" s="33"/>
      <c r="BIH717" s="33"/>
      <c r="BII717" s="33"/>
      <c r="BIJ717" s="33"/>
      <c r="BIK717" s="33"/>
      <c r="BIL717" s="33"/>
      <c r="BIM717" s="33"/>
      <c r="BIN717" s="33"/>
      <c r="BIO717" s="33"/>
      <c r="BIP717" s="33"/>
      <c r="BIQ717" s="33"/>
      <c r="BIR717" s="33"/>
      <c r="BIS717" s="33"/>
      <c r="BIT717" s="33"/>
      <c r="BIU717" s="33"/>
      <c r="BIV717" s="33"/>
      <c r="BIW717" s="33"/>
      <c r="BIX717" s="33"/>
      <c r="BIY717" s="33"/>
      <c r="BIZ717" s="33"/>
      <c r="BJA717" s="33"/>
      <c r="BJB717" s="33"/>
      <c r="BJC717" s="33"/>
      <c r="BJD717" s="33"/>
      <c r="BJE717" s="33"/>
      <c r="BJF717" s="33"/>
      <c r="BJG717" s="33"/>
      <c r="BJH717" s="33"/>
      <c r="BJI717" s="33"/>
      <c r="BJJ717" s="33"/>
      <c r="BJK717" s="33"/>
      <c r="BJL717" s="33"/>
      <c r="BJM717" s="33"/>
      <c r="BJN717" s="33"/>
      <c r="BJO717" s="33"/>
      <c r="BJP717" s="33"/>
      <c r="BJQ717" s="33"/>
      <c r="BJR717" s="33"/>
      <c r="BJS717" s="33"/>
      <c r="BJT717" s="33"/>
      <c r="BJU717" s="33"/>
      <c r="BJV717" s="33"/>
      <c r="BJW717" s="33"/>
      <c r="BJX717" s="33"/>
      <c r="BJY717" s="33"/>
      <c r="BJZ717" s="33"/>
      <c r="BKA717" s="33"/>
      <c r="BKB717" s="33"/>
      <c r="BKC717" s="33"/>
      <c r="BKD717" s="33"/>
      <c r="BKE717" s="33"/>
      <c r="BKF717" s="33"/>
      <c r="BKG717" s="33"/>
      <c r="BKH717" s="33"/>
      <c r="BKI717" s="33"/>
      <c r="BKJ717" s="33"/>
      <c r="BKK717" s="33"/>
      <c r="BKL717" s="33"/>
      <c r="BKM717" s="33"/>
      <c r="BKN717" s="33"/>
      <c r="BKO717" s="33"/>
      <c r="BKP717" s="33"/>
      <c r="BKQ717" s="33"/>
      <c r="BKR717" s="33"/>
      <c r="BKS717" s="33"/>
      <c r="BKT717" s="33"/>
      <c r="BKU717" s="33"/>
      <c r="BKV717" s="33"/>
      <c r="BKW717" s="33"/>
      <c r="BKX717" s="33"/>
      <c r="BKY717" s="33"/>
      <c r="BKZ717" s="33"/>
      <c r="BLA717" s="33"/>
      <c r="BLB717" s="33"/>
      <c r="BLC717" s="33"/>
      <c r="BLD717" s="33"/>
      <c r="BLE717" s="33"/>
      <c r="BLF717" s="33"/>
      <c r="BLG717" s="33"/>
      <c r="BLH717" s="33"/>
      <c r="BLI717" s="33"/>
      <c r="BLJ717" s="33"/>
      <c r="BLK717" s="33"/>
      <c r="BLL717" s="33"/>
      <c r="BLM717" s="33"/>
      <c r="BLN717" s="33"/>
      <c r="BLO717" s="33"/>
      <c r="BLP717" s="33"/>
      <c r="BLQ717" s="33"/>
      <c r="BLR717" s="33"/>
      <c r="BLS717" s="33"/>
      <c r="BLT717" s="33"/>
      <c r="BLU717" s="33"/>
      <c r="BLV717" s="33"/>
      <c r="BLW717" s="33"/>
      <c r="BLX717" s="33"/>
      <c r="BLY717" s="33"/>
      <c r="BLZ717" s="33"/>
      <c r="BMA717" s="33"/>
      <c r="BMB717" s="33"/>
      <c r="BMC717" s="33"/>
      <c r="BMD717" s="33"/>
      <c r="BME717" s="33"/>
      <c r="BMF717" s="33"/>
      <c r="BMG717" s="33"/>
      <c r="BMH717" s="33"/>
      <c r="BMI717" s="33"/>
      <c r="BMJ717" s="33"/>
      <c r="BMK717" s="33"/>
      <c r="BML717" s="33"/>
      <c r="BMM717" s="33"/>
      <c r="BMN717" s="33"/>
      <c r="BMO717" s="33"/>
      <c r="BMP717" s="33"/>
      <c r="BMQ717" s="33"/>
      <c r="BMR717" s="33"/>
      <c r="BMS717" s="33"/>
      <c r="BMT717" s="33"/>
      <c r="BMU717" s="33"/>
      <c r="BMV717" s="33"/>
      <c r="BMW717" s="33"/>
      <c r="BMX717" s="33"/>
      <c r="BMY717" s="33"/>
      <c r="BMZ717" s="33"/>
      <c r="BNA717" s="33"/>
      <c r="BNB717" s="33"/>
      <c r="BNC717" s="33"/>
      <c r="BND717" s="33"/>
      <c r="BNE717" s="33"/>
      <c r="BNF717" s="33"/>
      <c r="BNG717" s="33"/>
      <c r="BNH717" s="33"/>
      <c r="BNI717" s="33"/>
      <c r="BNJ717" s="33"/>
      <c r="BNK717" s="33"/>
      <c r="BNL717" s="33"/>
      <c r="BNM717" s="33"/>
      <c r="BNN717" s="33"/>
      <c r="BNO717" s="33"/>
      <c r="BNP717" s="33"/>
      <c r="BNQ717" s="33"/>
      <c r="BNR717" s="33"/>
      <c r="BNS717" s="33"/>
      <c r="BNT717" s="33"/>
      <c r="BNU717" s="33"/>
      <c r="BNV717" s="33"/>
      <c r="BNW717" s="33"/>
      <c r="BNX717" s="33"/>
      <c r="BNY717" s="33"/>
      <c r="BNZ717" s="33"/>
      <c r="BOA717" s="33"/>
      <c r="BOB717" s="33"/>
      <c r="BOC717" s="33"/>
      <c r="BOD717" s="33"/>
      <c r="BOE717" s="33"/>
      <c r="BOF717" s="33"/>
      <c r="BOG717" s="33"/>
      <c r="BOH717" s="33"/>
      <c r="BOI717" s="33"/>
      <c r="BOJ717" s="33"/>
      <c r="BOK717" s="33"/>
      <c r="BOL717" s="33"/>
      <c r="BOM717" s="33"/>
      <c r="BON717" s="33"/>
      <c r="BOO717" s="33"/>
      <c r="BOP717" s="33"/>
      <c r="BOQ717" s="33"/>
      <c r="BOR717" s="33"/>
      <c r="BOS717" s="33"/>
      <c r="BOT717" s="33"/>
      <c r="BOU717" s="33"/>
      <c r="BOV717" s="33"/>
      <c r="BOW717" s="33"/>
      <c r="BOX717" s="33"/>
      <c r="BOY717" s="33"/>
      <c r="BOZ717" s="33"/>
      <c r="BPA717" s="33"/>
      <c r="BPB717" s="33"/>
      <c r="BPC717" s="33"/>
      <c r="BPD717" s="33"/>
      <c r="BPE717" s="33"/>
      <c r="BPF717" s="33"/>
      <c r="BPG717" s="33"/>
      <c r="BPH717" s="33"/>
      <c r="BPI717" s="33"/>
      <c r="BPJ717" s="33"/>
      <c r="BPK717" s="33"/>
      <c r="BPL717" s="33"/>
      <c r="BPM717" s="33"/>
      <c r="BPN717" s="33"/>
      <c r="BPO717" s="33"/>
      <c r="BPP717" s="33"/>
      <c r="BPQ717" s="33"/>
      <c r="BPR717" s="33"/>
      <c r="BPS717" s="33"/>
      <c r="BPT717" s="33"/>
      <c r="BPU717" s="33"/>
      <c r="BPV717" s="33"/>
      <c r="BPW717" s="33"/>
      <c r="BPX717" s="33"/>
      <c r="BPY717" s="33"/>
      <c r="BPZ717" s="33"/>
      <c r="BQA717" s="33"/>
      <c r="BQB717" s="33"/>
      <c r="BQC717" s="33"/>
      <c r="BQD717" s="33"/>
      <c r="BQE717" s="33"/>
      <c r="BQF717" s="33"/>
      <c r="BQG717" s="33"/>
      <c r="BQH717" s="33"/>
      <c r="BQI717" s="33"/>
      <c r="BQJ717" s="33"/>
      <c r="BQK717" s="33"/>
      <c r="BQL717" s="33"/>
      <c r="BQM717" s="33"/>
      <c r="BQN717" s="33"/>
      <c r="BQO717" s="33"/>
      <c r="BQP717" s="33"/>
      <c r="BQQ717" s="33"/>
      <c r="BQR717" s="33"/>
      <c r="BQS717" s="33"/>
      <c r="BQT717" s="33"/>
      <c r="BQU717" s="33"/>
      <c r="BQV717" s="33"/>
      <c r="BQW717" s="33"/>
      <c r="BQX717" s="33"/>
      <c r="BQY717" s="33"/>
      <c r="BQZ717" s="33"/>
      <c r="BRA717" s="33"/>
      <c r="BRB717" s="33"/>
      <c r="BRC717" s="33"/>
      <c r="BRD717" s="33"/>
      <c r="BRE717" s="33"/>
      <c r="BRF717" s="33"/>
      <c r="BRG717" s="33"/>
      <c r="BRH717" s="33"/>
      <c r="BRI717" s="33"/>
      <c r="BRJ717" s="33"/>
      <c r="BRK717" s="33"/>
      <c r="BRL717" s="33"/>
      <c r="BRM717" s="33"/>
      <c r="BRN717" s="33"/>
      <c r="BRO717" s="33"/>
      <c r="BRP717" s="33"/>
      <c r="BRQ717" s="33"/>
      <c r="BRR717" s="33"/>
      <c r="BRS717" s="33"/>
      <c r="BRT717" s="33"/>
      <c r="BRU717" s="33"/>
      <c r="BRV717" s="33"/>
      <c r="BRW717" s="33"/>
      <c r="BRX717" s="33"/>
      <c r="BRY717" s="33"/>
      <c r="BRZ717" s="33"/>
      <c r="BSA717" s="33"/>
      <c r="BSB717" s="33"/>
      <c r="BSC717" s="33"/>
      <c r="BSD717" s="33"/>
      <c r="BSE717" s="33"/>
      <c r="BSF717" s="33"/>
      <c r="BSG717" s="33"/>
      <c r="BSH717" s="33"/>
      <c r="BSI717" s="33"/>
      <c r="BSJ717" s="33"/>
      <c r="BSK717" s="33"/>
      <c r="BSL717" s="33"/>
      <c r="BSM717" s="33"/>
      <c r="BSN717" s="33"/>
      <c r="BSO717" s="33"/>
      <c r="BSP717" s="33"/>
      <c r="BSQ717" s="33"/>
      <c r="BSR717" s="33"/>
      <c r="BSS717" s="33"/>
      <c r="BST717" s="33"/>
      <c r="BSU717" s="33"/>
      <c r="BSV717" s="33"/>
      <c r="BSW717" s="33"/>
      <c r="BSX717" s="33"/>
      <c r="BSY717" s="33"/>
      <c r="BSZ717" s="33"/>
      <c r="BTA717" s="33"/>
      <c r="BTB717" s="33"/>
      <c r="BTC717" s="33"/>
      <c r="BTD717" s="33"/>
      <c r="BTE717" s="33"/>
      <c r="BTF717" s="33"/>
      <c r="BTG717" s="33"/>
      <c r="BTH717" s="33"/>
      <c r="BTI717" s="33"/>
      <c r="BTJ717" s="33"/>
      <c r="BTK717" s="33"/>
      <c r="BTL717" s="33"/>
      <c r="BTM717" s="33"/>
      <c r="BTN717" s="33"/>
      <c r="BTO717" s="33"/>
      <c r="BTP717" s="33"/>
      <c r="BTQ717" s="33"/>
      <c r="BTR717" s="33"/>
      <c r="BTS717" s="33"/>
      <c r="BTT717" s="33"/>
      <c r="BTU717" s="33"/>
      <c r="BTV717" s="33"/>
      <c r="BTW717" s="33"/>
      <c r="BTX717" s="33"/>
      <c r="BTY717" s="33"/>
      <c r="BTZ717" s="33"/>
      <c r="BUA717" s="33"/>
      <c r="BUB717" s="33"/>
      <c r="BUC717" s="33"/>
      <c r="BUD717" s="33"/>
      <c r="BUE717" s="33"/>
      <c r="BUF717" s="33"/>
      <c r="BUG717" s="33"/>
      <c r="BUH717" s="33"/>
      <c r="BUI717" s="33"/>
      <c r="BUJ717" s="33"/>
      <c r="BUK717" s="33"/>
      <c r="BUL717" s="33"/>
      <c r="BUM717" s="33"/>
      <c r="BUN717" s="33"/>
      <c r="BUO717" s="33"/>
      <c r="BUP717" s="33"/>
      <c r="BUQ717" s="33"/>
      <c r="BUR717" s="33"/>
      <c r="BUS717" s="33"/>
      <c r="BUT717" s="33"/>
      <c r="BUU717" s="33"/>
      <c r="BUV717" s="33"/>
      <c r="BUW717" s="33"/>
      <c r="BUX717" s="33"/>
      <c r="BUY717" s="33"/>
      <c r="BUZ717" s="33"/>
      <c r="BVA717" s="33"/>
      <c r="BVB717" s="33"/>
      <c r="BVC717" s="33"/>
      <c r="BVD717" s="33"/>
      <c r="BVE717" s="33"/>
      <c r="BVF717" s="33"/>
      <c r="BVG717" s="33"/>
      <c r="BVH717" s="33"/>
      <c r="BVI717" s="33"/>
      <c r="BVJ717" s="33"/>
      <c r="BVK717" s="33"/>
      <c r="BVL717" s="33"/>
      <c r="BVM717" s="33"/>
      <c r="BVN717" s="33"/>
      <c r="BVO717" s="33"/>
      <c r="BVP717" s="33"/>
      <c r="BVQ717" s="33"/>
      <c r="BVR717" s="33"/>
      <c r="BVS717" s="33"/>
      <c r="BVT717" s="33"/>
      <c r="BVU717" s="33"/>
      <c r="BVV717" s="33"/>
      <c r="BVW717" s="33"/>
      <c r="BVX717" s="33"/>
      <c r="BVY717" s="33"/>
      <c r="BVZ717" s="33"/>
      <c r="BWA717" s="33"/>
      <c r="BWB717" s="33"/>
      <c r="BWC717" s="33"/>
      <c r="BWD717" s="33"/>
      <c r="BWE717" s="33"/>
      <c r="BWF717" s="33"/>
      <c r="BWG717" s="33"/>
      <c r="BWH717" s="33"/>
      <c r="BWI717" s="33"/>
      <c r="BWJ717" s="33"/>
      <c r="BWK717" s="33"/>
      <c r="BWL717" s="33"/>
      <c r="BWM717" s="33"/>
      <c r="BWN717" s="33"/>
      <c r="BWO717" s="33"/>
      <c r="BWP717" s="33"/>
      <c r="BWQ717" s="33"/>
      <c r="BWR717" s="33"/>
      <c r="BWS717" s="33"/>
      <c r="BWT717" s="33"/>
      <c r="BWU717" s="33"/>
      <c r="BWV717" s="33"/>
      <c r="BWW717" s="33"/>
      <c r="BWX717" s="33"/>
      <c r="BWY717" s="33"/>
      <c r="BWZ717" s="33"/>
      <c r="BXA717" s="33"/>
      <c r="BXB717" s="33"/>
      <c r="BXC717" s="33"/>
      <c r="BXD717" s="33"/>
      <c r="BXE717" s="33"/>
      <c r="BXF717" s="33"/>
      <c r="BXG717" s="33"/>
      <c r="BXH717" s="33"/>
      <c r="BXI717" s="33"/>
      <c r="BXJ717" s="33"/>
      <c r="BXK717" s="33"/>
      <c r="BXL717" s="33"/>
      <c r="BXM717" s="33"/>
      <c r="BXN717" s="33"/>
      <c r="BXO717" s="33"/>
      <c r="BXP717" s="33"/>
      <c r="BXQ717" s="33"/>
      <c r="BXR717" s="33"/>
      <c r="BXS717" s="33"/>
      <c r="BXT717" s="33"/>
      <c r="BXU717" s="33"/>
      <c r="BXV717" s="33"/>
      <c r="BXW717" s="33"/>
      <c r="BXX717" s="33"/>
      <c r="BXY717" s="33"/>
      <c r="BXZ717" s="33"/>
      <c r="BYA717" s="33"/>
      <c r="BYB717" s="33"/>
      <c r="BYC717" s="33"/>
      <c r="BYD717" s="33"/>
      <c r="BYE717" s="33"/>
      <c r="BYF717" s="33"/>
      <c r="BYG717" s="33"/>
      <c r="BYH717" s="33"/>
      <c r="BYI717" s="33"/>
      <c r="BYJ717" s="33"/>
      <c r="BYK717" s="33"/>
      <c r="BYL717" s="33"/>
      <c r="BYM717" s="33"/>
      <c r="BYN717" s="33"/>
      <c r="BYO717" s="33"/>
      <c r="BYP717" s="33"/>
      <c r="BYQ717" s="33"/>
      <c r="BYR717" s="33"/>
      <c r="BYS717" s="33"/>
      <c r="BYT717" s="33"/>
      <c r="BYU717" s="33"/>
      <c r="BYV717" s="33"/>
      <c r="BYW717" s="33"/>
      <c r="BYX717" s="33"/>
      <c r="BYY717" s="33"/>
      <c r="BYZ717" s="33"/>
      <c r="BZA717" s="33"/>
      <c r="BZB717" s="33"/>
      <c r="BZC717" s="33"/>
      <c r="BZD717" s="33"/>
      <c r="BZE717" s="33"/>
      <c r="BZF717" s="33"/>
      <c r="BZG717" s="33"/>
      <c r="BZH717" s="33"/>
      <c r="BZI717" s="33"/>
      <c r="BZJ717" s="33"/>
      <c r="BZK717" s="33"/>
      <c r="BZL717" s="33"/>
      <c r="BZM717" s="33"/>
      <c r="BZN717" s="33"/>
      <c r="BZO717" s="33"/>
      <c r="BZP717" s="33"/>
      <c r="BZQ717" s="33"/>
      <c r="BZR717" s="33"/>
      <c r="BZS717" s="33"/>
      <c r="BZT717" s="33"/>
      <c r="BZU717" s="33"/>
      <c r="BZV717" s="33"/>
      <c r="BZW717" s="33"/>
      <c r="BZX717" s="33"/>
      <c r="BZY717" s="33"/>
      <c r="BZZ717" s="33"/>
      <c r="CAA717" s="33"/>
      <c r="CAB717" s="33"/>
      <c r="CAC717" s="33"/>
      <c r="CAD717" s="33"/>
      <c r="CAE717" s="33"/>
      <c r="CAF717" s="33"/>
      <c r="CAG717" s="33"/>
      <c r="CAH717" s="33"/>
      <c r="CAI717" s="33"/>
      <c r="CAJ717" s="33"/>
      <c r="CAK717" s="33"/>
      <c r="CAL717" s="33"/>
      <c r="CAM717" s="33"/>
      <c r="CAN717" s="33"/>
      <c r="CAO717" s="33"/>
      <c r="CAP717" s="33"/>
      <c r="CAQ717" s="33"/>
      <c r="CAR717" s="33"/>
      <c r="CAS717" s="33"/>
      <c r="CAT717" s="33"/>
      <c r="CAU717" s="33"/>
      <c r="CAV717" s="33"/>
      <c r="CAW717" s="33"/>
      <c r="CAX717" s="33"/>
      <c r="CAY717" s="33"/>
      <c r="CAZ717" s="33"/>
      <c r="CBA717" s="33"/>
      <c r="CBB717" s="33"/>
      <c r="CBC717" s="33"/>
      <c r="CBD717" s="33"/>
      <c r="CBE717" s="33"/>
      <c r="CBF717" s="33"/>
      <c r="CBG717" s="33"/>
      <c r="CBH717" s="33"/>
      <c r="CBI717" s="33"/>
      <c r="CBJ717" s="33"/>
      <c r="CBK717" s="33"/>
      <c r="CBL717" s="33"/>
      <c r="CBM717" s="33"/>
      <c r="CBN717" s="33"/>
      <c r="CBO717" s="33"/>
      <c r="CBP717" s="33"/>
      <c r="CBQ717" s="33"/>
      <c r="CBR717" s="33"/>
      <c r="CBS717" s="33"/>
      <c r="CBT717" s="33"/>
      <c r="CBU717" s="33"/>
      <c r="CBV717" s="33"/>
      <c r="CBW717" s="33"/>
      <c r="CBX717" s="33"/>
      <c r="CBY717" s="33"/>
      <c r="CBZ717" s="33"/>
      <c r="CCA717" s="33"/>
      <c r="CCB717" s="33"/>
      <c r="CCC717" s="33"/>
      <c r="CCD717" s="33"/>
      <c r="CCE717" s="33"/>
      <c r="CCF717" s="33"/>
      <c r="CCG717" s="33"/>
      <c r="CCH717" s="33"/>
      <c r="CCI717" s="33"/>
      <c r="CCJ717" s="33"/>
      <c r="CCK717" s="33"/>
      <c r="CCL717" s="33"/>
      <c r="CCM717" s="33"/>
      <c r="CCN717" s="33"/>
      <c r="CCO717" s="33"/>
      <c r="CCP717" s="33"/>
      <c r="CCQ717" s="33"/>
      <c r="CCR717" s="33"/>
      <c r="CCS717" s="33"/>
      <c r="CCT717" s="33"/>
      <c r="CCU717" s="33"/>
      <c r="CCV717" s="33"/>
      <c r="CCW717" s="33"/>
      <c r="CCX717" s="33"/>
      <c r="CCY717" s="33"/>
      <c r="CCZ717" s="33"/>
      <c r="CDA717" s="33"/>
      <c r="CDB717" s="33"/>
      <c r="CDC717" s="33"/>
      <c r="CDD717" s="33"/>
      <c r="CDE717" s="33"/>
      <c r="CDF717" s="33"/>
      <c r="CDG717" s="33"/>
      <c r="CDH717" s="33"/>
      <c r="CDI717" s="33"/>
      <c r="CDJ717" s="33"/>
      <c r="CDK717" s="33"/>
      <c r="CDL717" s="33"/>
      <c r="CDM717" s="33"/>
      <c r="CDN717" s="33"/>
      <c r="CDO717" s="33"/>
      <c r="CDP717" s="33"/>
      <c r="CDQ717" s="33"/>
      <c r="CDR717" s="33"/>
      <c r="CDS717" s="33"/>
      <c r="CDT717" s="33"/>
      <c r="CDU717" s="33"/>
      <c r="CDV717" s="33"/>
      <c r="CDW717" s="33"/>
      <c r="CDX717" s="33"/>
      <c r="CDY717" s="33"/>
      <c r="CDZ717" s="33"/>
      <c r="CEA717" s="33"/>
      <c r="CEB717" s="33"/>
      <c r="CEC717" s="33"/>
      <c r="CED717" s="33"/>
      <c r="CEE717" s="33"/>
      <c r="CEF717" s="33"/>
      <c r="CEG717" s="33"/>
      <c r="CEH717" s="33"/>
      <c r="CEI717" s="33"/>
      <c r="CEJ717" s="33"/>
      <c r="CEK717" s="33"/>
      <c r="CEL717" s="33"/>
      <c r="CEM717" s="33"/>
      <c r="CEN717" s="33"/>
      <c r="CEO717" s="33"/>
      <c r="CEP717" s="33"/>
      <c r="CEQ717" s="33"/>
      <c r="CER717" s="33"/>
      <c r="CES717" s="33"/>
      <c r="CET717" s="33"/>
      <c r="CEU717" s="33"/>
      <c r="CEV717" s="33"/>
      <c r="CEW717" s="33"/>
      <c r="CEX717" s="33"/>
      <c r="CEY717" s="33"/>
      <c r="CEZ717" s="33"/>
      <c r="CFA717" s="33"/>
      <c r="CFB717" s="33"/>
      <c r="CFC717" s="33"/>
      <c r="CFD717" s="33"/>
      <c r="CFE717" s="33"/>
      <c r="CFF717" s="33"/>
      <c r="CFG717" s="33"/>
      <c r="CFH717" s="33"/>
      <c r="CFI717" s="33"/>
      <c r="CFJ717" s="33"/>
      <c r="CFK717" s="33"/>
      <c r="CFL717" s="33"/>
      <c r="CFM717" s="33"/>
      <c r="CFN717" s="33"/>
      <c r="CFO717" s="33"/>
      <c r="CFP717" s="33"/>
      <c r="CFQ717" s="33"/>
      <c r="CFR717" s="33"/>
      <c r="CFS717" s="33"/>
      <c r="CFT717" s="33"/>
      <c r="CFU717" s="33"/>
      <c r="CFV717" s="33"/>
      <c r="CFW717" s="33"/>
      <c r="CFX717" s="33"/>
      <c r="CFY717" s="33"/>
      <c r="CFZ717" s="33"/>
      <c r="CGA717" s="33"/>
      <c r="CGB717" s="33"/>
      <c r="CGC717" s="33"/>
      <c r="CGD717" s="33"/>
      <c r="CGE717" s="33"/>
      <c r="CGF717" s="33"/>
      <c r="CGG717" s="33"/>
      <c r="CGH717" s="33"/>
      <c r="CGI717" s="33"/>
      <c r="CGJ717" s="33"/>
      <c r="CGK717" s="33"/>
      <c r="CGL717" s="33"/>
      <c r="CGM717" s="33"/>
      <c r="CGN717" s="33"/>
      <c r="CGO717" s="33"/>
      <c r="CGP717" s="33"/>
      <c r="CGQ717" s="33"/>
      <c r="CGR717" s="33"/>
      <c r="CGS717" s="33"/>
      <c r="CGT717" s="33"/>
      <c r="CGU717" s="33"/>
      <c r="CGV717" s="33"/>
      <c r="CGW717" s="33"/>
      <c r="CGX717" s="33"/>
      <c r="CGY717" s="33"/>
      <c r="CGZ717" s="33"/>
      <c r="CHA717" s="33"/>
      <c r="CHB717" s="33"/>
      <c r="CHC717" s="33"/>
      <c r="CHD717" s="33"/>
      <c r="CHE717" s="33"/>
      <c r="CHF717" s="33"/>
      <c r="CHG717" s="33"/>
      <c r="CHH717" s="33"/>
      <c r="CHI717" s="33"/>
      <c r="CHJ717" s="33"/>
      <c r="CHK717" s="33"/>
      <c r="CHL717" s="33"/>
      <c r="CHM717" s="33"/>
      <c r="CHN717" s="33"/>
      <c r="CHO717" s="33"/>
      <c r="CHP717" s="33"/>
      <c r="CHQ717" s="33"/>
      <c r="CHR717" s="33"/>
      <c r="CHS717" s="33"/>
      <c r="CHT717" s="33"/>
      <c r="CHU717" s="33"/>
      <c r="CHV717" s="33"/>
      <c r="CHW717" s="33"/>
      <c r="CHX717" s="33"/>
      <c r="CHY717" s="33"/>
      <c r="CHZ717" s="33"/>
      <c r="CIA717" s="33"/>
      <c r="CIB717" s="33"/>
      <c r="CIC717" s="33"/>
      <c r="CID717" s="33"/>
      <c r="CIE717" s="33"/>
      <c r="CIF717" s="33"/>
      <c r="CIG717" s="33"/>
      <c r="CIH717" s="33"/>
      <c r="CII717" s="33"/>
      <c r="CIJ717" s="33"/>
      <c r="CIK717" s="33"/>
      <c r="CIL717" s="33"/>
      <c r="CIM717" s="33"/>
      <c r="CIN717" s="33"/>
      <c r="CIO717" s="33"/>
      <c r="CIP717" s="33"/>
      <c r="CIQ717" s="33"/>
      <c r="CIR717" s="33"/>
      <c r="CIS717" s="33"/>
      <c r="CIT717" s="33"/>
      <c r="CIU717" s="33"/>
      <c r="CIV717" s="33"/>
      <c r="CIW717" s="33"/>
      <c r="CIX717" s="33"/>
      <c r="CIY717" s="33"/>
      <c r="CIZ717" s="33"/>
      <c r="CJA717" s="33"/>
      <c r="CJB717" s="33"/>
      <c r="CJC717" s="33"/>
      <c r="CJD717" s="33"/>
      <c r="CJE717" s="33"/>
      <c r="CJF717" s="33"/>
      <c r="CJG717" s="33"/>
      <c r="CJH717" s="33"/>
      <c r="CJI717" s="33"/>
      <c r="CJJ717" s="33"/>
      <c r="CJK717" s="33"/>
      <c r="CJL717" s="33"/>
      <c r="CJM717" s="33"/>
      <c r="CJN717" s="33"/>
      <c r="CJO717" s="33"/>
      <c r="CJP717" s="33"/>
      <c r="CJQ717" s="33"/>
      <c r="CJR717" s="33"/>
      <c r="CJS717" s="33"/>
      <c r="CJT717" s="33"/>
      <c r="CJU717" s="33"/>
      <c r="CJV717" s="33"/>
      <c r="CJW717" s="33"/>
      <c r="CJX717" s="33"/>
      <c r="CJY717" s="33"/>
      <c r="CJZ717" s="33"/>
      <c r="CKA717" s="33"/>
      <c r="CKB717" s="33"/>
      <c r="CKC717" s="33"/>
      <c r="CKD717" s="33"/>
      <c r="CKE717" s="33"/>
      <c r="CKF717" s="33"/>
      <c r="CKG717" s="33"/>
      <c r="CKH717" s="33"/>
      <c r="CKI717" s="33"/>
      <c r="CKJ717" s="33"/>
      <c r="CKK717" s="33"/>
      <c r="CKL717" s="33"/>
      <c r="CKM717" s="33"/>
      <c r="CKN717" s="33"/>
      <c r="CKO717" s="33"/>
      <c r="CKP717" s="33"/>
      <c r="CKQ717" s="33"/>
      <c r="CKR717" s="33"/>
      <c r="CKS717" s="33"/>
      <c r="CKT717" s="33"/>
      <c r="CKU717" s="33"/>
      <c r="CKV717" s="33"/>
      <c r="CKW717" s="33"/>
      <c r="CKX717" s="33"/>
      <c r="CKY717" s="33"/>
      <c r="CKZ717" s="33"/>
      <c r="CLA717" s="33"/>
      <c r="CLB717" s="33"/>
      <c r="CLC717" s="33"/>
      <c r="CLD717" s="33"/>
      <c r="CLE717" s="33"/>
      <c r="CLF717" s="33"/>
      <c r="CLG717" s="33"/>
      <c r="CLH717" s="33"/>
      <c r="CLI717" s="33"/>
      <c r="CLJ717" s="33"/>
      <c r="CLK717" s="33"/>
      <c r="CLL717" s="33"/>
      <c r="CLM717" s="33"/>
      <c r="CLN717" s="33"/>
      <c r="CLO717" s="33"/>
      <c r="CLP717" s="33"/>
      <c r="CLQ717" s="33"/>
      <c r="CLR717" s="33"/>
      <c r="CLS717" s="33"/>
      <c r="CLT717" s="33"/>
      <c r="CLU717" s="33"/>
      <c r="CLV717" s="33"/>
      <c r="CLW717" s="33"/>
      <c r="CLX717" s="33"/>
      <c r="CLY717" s="33"/>
      <c r="CLZ717" s="33"/>
      <c r="CMA717" s="33"/>
      <c r="CMB717" s="33"/>
      <c r="CMC717" s="33"/>
      <c r="CMD717" s="33"/>
      <c r="CME717" s="33"/>
      <c r="CMF717" s="33"/>
      <c r="CMG717" s="33"/>
      <c r="CMH717" s="33"/>
      <c r="CMI717" s="33"/>
      <c r="CMJ717" s="33"/>
      <c r="CMK717" s="33"/>
      <c r="CML717" s="33"/>
      <c r="CMM717" s="33"/>
      <c r="CMN717" s="33"/>
      <c r="CMO717" s="33"/>
      <c r="CMP717" s="33"/>
      <c r="CMQ717" s="33"/>
      <c r="CMR717" s="33"/>
      <c r="CMS717" s="33"/>
      <c r="CMT717" s="33"/>
      <c r="CMU717" s="33"/>
      <c r="CMV717" s="33"/>
      <c r="CMW717" s="33"/>
      <c r="CMX717" s="33"/>
      <c r="CMY717" s="33"/>
      <c r="CMZ717" s="33"/>
      <c r="CNA717" s="33"/>
      <c r="CNB717" s="33"/>
      <c r="CNC717" s="33"/>
      <c r="CND717" s="33"/>
      <c r="CNE717" s="33"/>
      <c r="CNF717" s="33"/>
      <c r="CNG717" s="33"/>
      <c r="CNH717" s="33"/>
      <c r="CNI717" s="33"/>
      <c r="CNJ717" s="33"/>
      <c r="CNK717" s="33"/>
      <c r="CNL717" s="33"/>
      <c r="CNM717" s="33"/>
      <c r="CNN717" s="33"/>
      <c r="CNO717" s="33"/>
      <c r="CNP717" s="33"/>
      <c r="CNQ717" s="33"/>
      <c r="CNR717" s="33"/>
      <c r="CNS717" s="33"/>
      <c r="CNT717" s="33"/>
      <c r="CNU717" s="33"/>
      <c r="CNV717" s="33"/>
      <c r="CNW717" s="33"/>
      <c r="CNX717" s="33"/>
      <c r="CNY717" s="33"/>
      <c r="CNZ717" s="33"/>
      <c r="COA717" s="33"/>
      <c r="COB717" s="33"/>
      <c r="COC717" s="33"/>
      <c r="COD717" s="33"/>
      <c r="COE717" s="33"/>
      <c r="COF717" s="33"/>
      <c r="COG717" s="33"/>
      <c r="COH717" s="33"/>
      <c r="COI717" s="33"/>
      <c r="COJ717" s="33"/>
      <c r="COK717" s="33"/>
      <c r="COL717" s="33"/>
      <c r="COM717" s="33"/>
      <c r="CON717" s="33"/>
      <c r="COO717" s="33"/>
      <c r="COP717" s="33"/>
      <c r="COQ717" s="33"/>
      <c r="COR717" s="33"/>
      <c r="COS717" s="33"/>
      <c r="COT717" s="33"/>
      <c r="COU717" s="33"/>
      <c r="COV717" s="33"/>
      <c r="COW717" s="33"/>
      <c r="COX717" s="33"/>
      <c r="COY717" s="33"/>
      <c r="COZ717" s="33"/>
      <c r="CPA717" s="33"/>
      <c r="CPB717" s="33"/>
      <c r="CPC717" s="33"/>
      <c r="CPD717" s="33"/>
      <c r="CPE717" s="33"/>
      <c r="CPF717" s="33"/>
      <c r="CPG717" s="33"/>
      <c r="CPH717" s="33"/>
      <c r="CPI717" s="33"/>
      <c r="CPJ717" s="33"/>
      <c r="CPK717" s="33"/>
      <c r="CPL717" s="33"/>
      <c r="CPM717" s="33"/>
      <c r="CPN717" s="33"/>
      <c r="CPO717" s="33"/>
      <c r="CPP717" s="33"/>
      <c r="CPQ717" s="33"/>
      <c r="CPR717" s="33"/>
      <c r="CPS717" s="33"/>
      <c r="CPT717" s="33"/>
      <c r="CPU717" s="33"/>
      <c r="CPV717" s="33"/>
      <c r="CPW717" s="33"/>
      <c r="CPX717" s="33"/>
      <c r="CPY717" s="33"/>
      <c r="CPZ717" s="33"/>
      <c r="CQA717" s="33"/>
      <c r="CQB717" s="33"/>
      <c r="CQC717" s="33"/>
      <c r="CQD717" s="33"/>
      <c r="CQE717" s="33"/>
      <c r="CQF717" s="33"/>
      <c r="CQG717" s="33"/>
      <c r="CQH717" s="33"/>
      <c r="CQI717" s="33"/>
      <c r="CQJ717" s="33"/>
      <c r="CQK717" s="33"/>
      <c r="CQL717" s="33"/>
      <c r="CQM717" s="33"/>
      <c r="CQN717" s="33"/>
      <c r="CQO717" s="33"/>
      <c r="CQP717" s="33"/>
      <c r="CQQ717" s="33"/>
      <c r="CQR717" s="33"/>
      <c r="CQS717" s="33"/>
      <c r="CQT717" s="33"/>
      <c r="CQU717" s="33"/>
      <c r="CQV717" s="33"/>
      <c r="CQW717" s="33"/>
      <c r="CQX717" s="33"/>
      <c r="CQY717" s="33"/>
      <c r="CQZ717" s="33"/>
      <c r="CRA717" s="33"/>
      <c r="CRB717" s="33"/>
      <c r="CRC717" s="33"/>
      <c r="CRD717" s="33"/>
      <c r="CRE717" s="33"/>
      <c r="CRF717" s="33"/>
      <c r="CRG717" s="33"/>
      <c r="CRH717" s="33"/>
      <c r="CRI717" s="33"/>
      <c r="CRJ717" s="33"/>
      <c r="CRK717" s="33"/>
      <c r="CRL717" s="33"/>
      <c r="CRM717" s="33"/>
      <c r="CRN717" s="33"/>
      <c r="CRO717" s="33"/>
      <c r="CRP717" s="33"/>
      <c r="CRQ717" s="33"/>
      <c r="CRR717" s="33"/>
      <c r="CRS717" s="33"/>
      <c r="CRT717" s="33"/>
      <c r="CRU717" s="33"/>
      <c r="CRV717" s="33"/>
      <c r="CRW717" s="33"/>
      <c r="CRX717" s="33"/>
      <c r="CRY717" s="33"/>
      <c r="CRZ717" s="33"/>
      <c r="CSA717" s="33"/>
      <c r="CSB717" s="33"/>
      <c r="CSC717" s="33"/>
      <c r="CSD717" s="33"/>
      <c r="CSE717" s="33"/>
      <c r="CSF717" s="33"/>
      <c r="CSG717" s="33"/>
      <c r="CSH717" s="33"/>
      <c r="CSI717" s="33"/>
      <c r="CSJ717" s="33"/>
      <c r="CSK717" s="33"/>
      <c r="CSL717" s="33"/>
      <c r="CSM717" s="33"/>
      <c r="CSN717" s="33"/>
      <c r="CSO717" s="33"/>
      <c r="CSP717" s="33"/>
      <c r="CSQ717" s="33"/>
      <c r="CSR717" s="33"/>
      <c r="CSS717" s="33"/>
      <c r="CST717" s="33"/>
      <c r="CSU717" s="33"/>
      <c r="CSV717" s="33"/>
      <c r="CSW717" s="33"/>
      <c r="CSX717" s="33"/>
      <c r="CSY717" s="33"/>
      <c r="CSZ717" s="33"/>
      <c r="CTA717" s="33"/>
      <c r="CTB717" s="33"/>
      <c r="CTC717" s="33"/>
      <c r="CTD717" s="33"/>
      <c r="CTE717" s="33"/>
      <c r="CTF717" s="33"/>
      <c r="CTG717" s="33"/>
      <c r="CTH717" s="33"/>
      <c r="CTI717" s="33"/>
      <c r="CTJ717" s="33"/>
      <c r="CTK717" s="33"/>
      <c r="CTL717" s="33"/>
      <c r="CTM717" s="33"/>
      <c r="CTN717" s="33"/>
      <c r="CTO717" s="33"/>
      <c r="CTP717" s="33"/>
      <c r="CTQ717" s="33"/>
      <c r="CTR717" s="33"/>
      <c r="CTS717" s="33"/>
      <c r="CTT717" s="33"/>
      <c r="CTU717" s="33"/>
      <c r="CTV717" s="33"/>
      <c r="CTW717" s="33"/>
      <c r="CTX717" s="33"/>
      <c r="CTY717" s="33"/>
      <c r="CTZ717" s="33"/>
      <c r="CUA717" s="33"/>
      <c r="CUB717" s="33"/>
      <c r="CUC717" s="33"/>
      <c r="CUD717" s="33"/>
      <c r="CUE717" s="33"/>
      <c r="CUF717" s="33"/>
      <c r="CUG717" s="33"/>
      <c r="CUH717" s="33"/>
      <c r="CUI717" s="33"/>
      <c r="CUJ717" s="33"/>
      <c r="CUK717" s="33"/>
      <c r="CUL717" s="33"/>
      <c r="CUM717" s="33"/>
      <c r="CUN717" s="33"/>
      <c r="CUO717" s="33"/>
      <c r="CUP717" s="33"/>
      <c r="CUQ717" s="33"/>
      <c r="CUR717" s="33"/>
      <c r="CUS717" s="33"/>
      <c r="CUT717" s="33"/>
      <c r="CUU717" s="33"/>
      <c r="CUV717" s="33"/>
      <c r="CUW717" s="33"/>
      <c r="CUX717" s="33"/>
      <c r="CUY717" s="33"/>
      <c r="CUZ717" s="33"/>
      <c r="CVA717" s="33"/>
      <c r="CVB717" s="33"/>
      <c r="CVC717" s="33"/>
      <c r="CVD717" s="33"/>
      <c r="CVE717" s="33"/>
      <c r="CVF717" s="33"/>
      <c r="CVG717" s="33"/>
      <c r="CVH717" s="33"/>
      <c r="CVI717" s="33"/>
      <c r="CVJ717" s="33"/>
      <c r="CVK717" s="33"/>
      <c r="CVL717" s="33"/>
      <c r="CVM717" s="33"/>
      <c r="CVN717" s="33"/>
      <c r="CVO717" s="33"/>
      <c r="CVP717" s="33"/>
      <c r="CVQ717" s="33"/>
      <c r="CVR717" s="33"/>
      <c r="CVS717" s="33"/>
      <c r="CVT717" s="33"/>
      <c r="CVU717" s="33"/>
      <c r="CVV717" s="33"/>
      <c r="CVW717" s="33"/>
      <c r="CVX717" s="33"/>
      <c r="CVY717" s="33"/>
      <c r="CVZ717" s="33"/>
      <c r="CWA717" s="33"/>
      <c r="CWB717" s="33"/>
      <c r="CWC717" s="33"/>
      <c r="CWD717" s="33"/>
      <c r="CWE717" s="33"/>
      <c r="CWF717" s="33"/>
      <c r="CWG717" s="33"/>
      <c r="CWH717" s="33"/>
      <c r="CWI717" s="33"/>
      <c r="CWJ717" s="33"/>
      <c r="CWK717" s="33"/>
      <c r="CWL717" s="33"/>
      <c r="CWM717" s="33"/>
      <c r="CWN717" s="33"/>
      <c r="CWO717" s="33"/>
      <c r="CWP717" s="33"/>
      <c r="CWQ717" s="33"/>
      <c r="CWR717" s="33"/>
      <c r="CWS717" s="33"/>
      <c r="CWT717" s="33"/>
      <c r="CWU717" s="33"/>
      <c r="CWV717" s="33"/>
      <c r="CWW717" s="33"/>
      <c r="CWX717" s="33"/>
      <c r="CWY717" s="33"/>
      <c r="CWZ717" s="33"/>
      <c r="CXA717" s="33"/>
      <c r="CXB717" s="33"/>
      <c r="CXC717" s="33"/>
      <c r="CXD717" s="33"/>
      <c r="CXE717" s="33"/>
      <c r="CXF717" s="33"/>
      <c r="CXG717" s="33"/>
      <c r="CXH717" s="33"/>
      <c r="CXI717" s="33"/>
      <c r="CXJ717" s="33"/>
      <c r="CXK717" s="33"/>
      <c r="CXL717" s="33"/>
      <c r="CXM717" s="33"/>
      <c r="CXN717" s="33"/>
      <c r="CXO717" s="33"/>
      <c r="CXP717" s="33"/>
      <c r="CXQ717" s="33"/>
      <c r="CXR717" s="33"/>
      <c r="CXS717" s="33"/>
      <c r="CXT717" s="33"/>
      <c r="CXU717" s="33"/>
      <c r="CXV717" s="33"/>
      <c r="CXW717" s="33"/>
      <c r="CXX717" s="33"/>
      <c r="CXY717" s="33"/>
      <c r="CXZ717" s="33"/>
      <c r="CYA717" s="33"/>
      <c r="CYB717" s="33"/>
      <c r="CYC717" s="33"/>
      <c r="CYD717" s="33"/>
      <c r="CYE717" s="33"/>
      <c r="CYF717" s="33"/>
      <c r="CYG717" s="33"/>
      <c r="CYH717" s="33"/>
      <c r="CYI717" s="33"/>
      <c r="CYJ717" s="33"/>
      <c r="CYK717" s="33"/>
      <c r="CYL717" s="33"/>
      <c r="CYM717" s="33"/>
      <c r="CYN717" s="33"/>
      <c r="CYO717" s="33"/>
      <c r="CYP717" s="33"/>
      <c r="CYQ717" s="33"/>
      <c r="CYR717" s="33"/>
      <c r="CYS717" s="33"/>
      <c r="CYT717" s="33"/>
      <c r="CYU717" s="33"/>
      <c r="CYV717" s="33"/>
      <c r="CYW717" s="33"/>
      <c r="CYX717" s="33"/>
      <c r="CYY717" s="33"/>
      <c r="CYZ717" s="33"/>
      <c r="CZA717" s="33"/>
      <c r="CZB717" s="33"/>
      <c r="CZC717" s="33"/>
      <c r="CZD717" s="33"/>
      <c r="CZE717" s="33"/>
      <c r="CZF717" s="33"/>
      <c r="CZG717" s="33"/>
      <c r="CZH717" s="33"/>
      <c r="CZI717" s="33"/>
      <c r="CZJ717" s="33"/>
      <c r="CZK717" s="33"/>
      <c r="CZL717" s="33"/>
      <c r="CZM717" s="33"/>
      <c r="CZN717" s="33"/>
      <c r="CZO717" s="33"/>
      <c r="CZP717" s="33"/>
      <c r="CZQ717" s="33"/>
      <c r="CZR717" s="33"/>
      <c r="CZS717" s="33"/>
      <c r="CZT717" s="33"/>
      <c r="CZU717" s="33"/>
      <c r="CZV717" s="33"/>
      <c r="CZW717" s="33"/>
      <c r="CZX717" s="33"/>
      <c r="CZY717" s="33"/>
      <c r="CZZ717" s="33"/>
      <c r="DAA717" s="33"/>
      <c r="DAB717" s="33"/>
      <c r="DAC717" s="33"/>
      <c r="DAD717" s="33"/>
      <c r="DAE717" s="33"/>
      <c r="DAF717" s="33"/>
      <c r="DAG717" s="33"/>
      <c r="DAH717" s="33"/>
      <c r="DAI717" s="33"/>
      <c r="DAJ717" s="33"/>
      <c r="DAK717" s="33"/>
      <c r="DAL717" s="33"/>
      <c r="DAM717" s="33"/>
      <c r="DAN717" s="33"/>
      <c r="DAO717" s="33"/>
      <c r="DAP717" s="33"/>
      <c r="DAQ717" s="33"/>
      <c r="DAR717" s="33"/>
      <c r="DAS717" s="33"/>
      <c r="DAT717" s="33"/>
      <c r="DAU717" s="33"/>
      <c r="DAV717" s="33"/>
      <c r="DAW717" s="33"/>
      <c r="DAX717" s="33"/>
      <c r="DAY717" s="33"/>
      <c r="DAZ717" s="33"/>
      <c r="DBA717" s="33"/>
      <c r="DBB717" s="33"/>
      <c r="DBC717" s="33"/>
      <c r="DBD717" s="33"/>
      <c r="DBE717" s="33"/>
      <c r="DBF717" s="33"/>
      <c r="DBG717" s="33"/>
      <c r="DBH717" s="33"/>
      <c r="DBI717" s="33"/>
      <c r="DBJ717" s="33"/>
      <c r="DBK717" s="33"/>
      <c r="DBL717" s="33"/>
      <c r="DBM717" s="33"/>
      <c r="DBN717" s="33"/>
      <c r="DBO717" s="33"/>
      <c r="DBP717" s="33"/>
      <c r="DBQ717" s="33"/>
      <c r="DBR717" s="33"/>
      <c r="DBS717" s="33"/>
      <c r="DBT717" s="33"/>
      <c r="DBU717" s="33"/>
      <c r="DBV717" s="33"/>
      <c r="DBW717" s="33"/>
      <c r="DBX717" s="33"/>
      <c r="DBY717" s="33"/>
      <c r="DBZ717" s="33"/>
      <c r="DCA717" s="33"/>
      <c r="DCB717" s="33"/>
      <c r="DCC717" s="33"/>
      <c r="DCD717" s="33"/>
      <c r="DCE717" s="33"/>
      <c r="DCF717" s="33"/>
      <c r="DCG717" s="33"/>
      <c r="DCH717" s="33"/>
      <c r="DCI717" s="33"/>
      <c r="DCJ717" s="33"/>
      <c r="DCK717" s="33"/>
      <c r="DCL717" s="33"/>
      <c r="DCM717" s="33"/>
      <c r="DCN717" s="33"/>
      <c r="DCO717" s="33"/>
      <c r="DCP717" s="33"/>
      <c r="DCQ717" s="33"/>
      <c r="DCR717" s="33"/>
      <c r="DCS717" s="33"/>
      <c r="DCT717" s="33"/>
      <c r="DCU717" s="33"/>
      <c r="DCV717" s="33"/>
      <c r="DCW717" s="33"/>
      <c r="DCX717" s="33"/>
      <c r="DCY717" s="33"/>
      <c r="DCZ717" s="33"/>
      <c r="DDA717" s="33"/>
      <c r="DDB717" s="33"/>
      <c r="DDC717" s="33"/>
      <c r="DDD717" s="33"/>
      <c r="DDE717" s="33"/>
      <c r="DDF717" s="33"/>
      <c r="DDG717" s="33"/>
      <c r="DDH717" s="33"/>
      <c r="DDI717" s="33"/>
      <c r="DDJ717" s="33"/>
      <c r="DDK717" s="33"/>
      <c r="DDL717" s="33"/>
      <c r="DDM717" s="33"/>
      <c r="DDN717" s="33"/>
      <c r="DDO717" s="33"/>
      <c r="DDP717" s="33"/>
      <c r="DDQ717" s="33"/>
      <c r="DDR717" s="33"/>
      <c r="DDS717" s="33"/>
      <c r="DDT717" s="33"/>
      <c r="DDU717" s="33"/>
      <c r="DDV717" s="33"/>
      <c r="DDW717" s="33"/>
      <c r="DDX717" s="33"/>
      <c r="DDY717" s="33"/>
      <c r="DDZ717" s="33"/>
      <c r="DEA717" s="33"/>
      <c r="DEB717" s="33"/>
      <c r="DEC717" s="33"/>
      <c r="DED717" s="33"/>
      <c r="DEE717" s="33"/>
      <c r="DEF717" s="33"/>
      <c r="DEG717" s="33"/>
      <c r="DEH717" s="33"/>
      <c r="DEI717" s="33"/>
      <c r="DEJ717" s="33"/>
      <c r="DEK717" s="33"/>
      <c r="DEL717" s="33"/>
      <c r="DEM717" s="33"/>
      <c r="DEN717" s="33"/>
      <c r="DEO717" s="33"/>
      <c r="DEP717" s="33"/>
      <c r="DEQ717" s="33"/>
      <c r="DER717" s="33"/>
      <c r="DES717" s="33"/>
      <c r="DET717" s="33"/>
      <c r="DEU717" s="33"/>
      <c r="DEV717" s="33"/>
      <c r="DEW717" s="33"/>
      <c r="DEX717" s="33"/>
      <c r="DEY717" s="33"/>
      <c r="DEZ717" s="33"/>
      <c r="DFA717" s="33"/>
      <c r="DFB717" s="33"/>
      <c r="DFC717" s="33"/>
      <c r="DFD717" s="33"/>
      <c r="DFE717" s="33"/>
      <c r="DFF717" s="33"/>
      <c r="DFG717" s="33"/>
      <c r="DFH717" s="33"/>
      <c r="DFI717" s="33"/>
      <c r="DFJ717" s="33"/>
      <c r="DFK717" s="33"/>
      <c r="DFL717" s="33"/>
      <c r="DFM717" s="33"/>
      <c r="DFN717" s="33"/>
      <c r="DFO717" s="33"/>
      <c r="DFP717" s="33"/>
      <c r="DFQ717" s="33"/>
      <c r="DFR717" s="33"/>
      <c r="DFS717" s="33"/>
      <c r="DFT717" s="33"/>
      <c r="DFU717" s="33"/>
      <c r="DFV717" s="33"/>
      <c r="DFW717" s="33"/>
      <c r="DFX717" s="33"/>
      <c r="DFY717" s="33"/>
      <c r="DFZ717" s="33"/>
      <c r="DGA717" s="33"/>
      <c r="DGB717" s="33"/>
      <c r="DGC717" s="33"/>
      <c r="DGD717" s="33"/>
      <c r="DGE717" s="33"/>
      <c r="DGF717" s="33"/>
      <c r="DGG717" s="33"/>
      <c r="DGH717" s="33"/>
      <c r="DGI717" s="33"/>
      <c r="DGJ717" s="33"/>
      <c r="DGK717" s="33"/>
      <c r="DGL717" s="33"/>
      <c r="DGM717" s="33"/>
      <c r="DGN717" s="33"/>
      <c r="DGO717" s="33"/>
      <c r="DGP717" s="33"/>
      <c r="DGQ717" s="33"/>
      <c r="DGR717" s="33"/>
      <c r="DGS717" s="33"/>
      <c r="DGT717" s="33"/>
      <c r="DGU717" s="33"/>
      <c r="DGV717" s="33"/>
      <c r="DGW717" s="33"/>
      <c r="DGX717" s="33"/>
      <c r="DGY717" s="33"/>
      <c r="DGZ717" s="33"/>
      <c r="DHA717" s="33"/>
      <c r="DHB717" s="33"/>
      <c r="DHC717" s="33"/>
      <c r="DHD717" s="33"/>
      <c r="DHE717" s="33"/>
      <c r="DHF717" s="33"/>
      <c r="DHG717" s="33"/>
      <c r="DHH717" s="33"/>
      <c r="DHI717" s="33"/>
      <c r="DHJ717" s="33"/>
      <c r="DHK717" s="33"/>
      <c r="DHL717" s="33"/>
      <c r="DHM717" s="33"/>
      <c r="DHN717" s="33"/>
      <c r="DHO717" s="33"/>
      <c r="DHP717" s="33"/>
      <c r="DHQ717" s="33"/>
      <c r="DHR717" s="33"/>
      <c r="DHS717" s="33"/>
      <c r="DHT717" s="33"/>
      <c r="DHU717" s="33"/>
      <c r="DHV717" s="33"/>
      <c r="DHW717" s="33"/>
      <c r="DHX717" s="33"/>
      <c r="DHY717" s="33"/>
      <c r="DHZ717" s="33"/>
      <c r="DIA717" s="33"/>
      <c r="DIB717" s="33"/>
      <c r="DIC717" s="33"/>
      <c r="DID717" s="33"/>
      <c r="DIE717" s="33"/>
      <c r="DIF717" s="33"/>
      <c r="DIG717" s="33"/>
      <c r="DIH717" s="33"/>
      <c r="DII717" s="33"/>
      <c r="DIJ717" s="33"/>
      <c r="DIK717" s="33"/>
      <c r="DIL717" s="33"/>
      <c r="DIM717" s="33"/>
      <c r="DIN717" s="33"/>
      <c r="DIO717" s="33"/>
      <c r="DIP717" s="33"/>
      <c r="DIQ717" s="33"/>
      <c r="DIR717" s="33"/>
      <c r="DIS717" s="33"/>
      <c r="DIT717" s="33"/>
      <c r="DIU717" s="33"/>
      <c r="DIV717" s="33"/>
      <c r="DIW717" s="33"/>
      <c r="DIX717" s="33"/>
      <c r="DIY717" s="33"/>
      <c r="DIZ717" s="33"/>
      <c r="DJA717" s="33"/>
      <c r="DJB717" s="33"/>
      <c r="DJC717" s="33"/>
      <c r="DJD717" s="33"/>
      <c r="DJE717" s="33"/>
      <c r="DJF717" s="33"/>
      <c r="DJG717" s="33"/>
      <c r="DJH717" s="33"/>
      <c r="DJI717" s="33"/>
      <c r="DJJ717" s="33"/>
      <c r="DJK717" s="33"/>
      <c r="DJL717" s="33"/>
      <c r="DJM717" s="33"/>
      <c r="DJN717" s="33"/>
      <c r="DJO717" s="33"/>
      <c r="DJP717" s="33"/>
      <c r="DJQ717" s="33"/>
      <c r="DJR717" s="33"/>
      <c r="DJS717" s="33"/>
      <c r="DJT717" s="33"/>
      <c r="DJU717" s="33"/>
      <c r="DJV717" s="33"/>
      <c r="DJW717" s="33"/>
      <c r="DJX717" s="33"/>
      <c r="DJY717" s="33"/>
      <c r="DJZ717" s="33"/>
      <c r="DKA717" s="33"/>
      <c r="DKB717" s="33"/>
      <c r="DKC717" s="33"/>
      <c r="DKD717" s="33"/>
      <c r="DKE717" s="33"/>
      <c r="DKF717" s="33"/>
      <c r="DKG717" s="33"/>
      <c r="DKH717" s="33"/>
      <c r="DKI717" s="33"/>
      <c r="DKJ717" s="33"/>
      <c r="DKK717" s="33"/>
      <c r="DKL717" s="33"/>
      <c r="DKM717" s="33"/>
      <c r="DKN717" s="33"/>
      <c r="DKO717" s="33"/>
      <c r="DKP717" s="33"/>
      <c r="DKQ717" s="33"/>
      <c r="DKR717" s="33"/>
      <c r="DKS717" s="33"/>
      <c r="DKT717" s="33"/>
      <c r="DKU717" s="33"/>
      <c r="DKV717" s="33"/>
      <c r="DKW717" s="33"/>
      <c r="DKX717" s="33"/>
      <c r="DKY717" s="33"/>
      <c r="DKZ717" s="33"/>
      <c r="DLA717" s="33"/>
      <c r="DLB717" s="33"/>
      <c r="DLC717" s="33"/>
      <c r="DLD717" s="33"/>
      <c r="DLE717" s="33"/>
      <c r="DLF717" s="33"/>
      <c r="DLG717" s="33"/>
      <c r="DLH717" s="33"/>
      <c r="DLI717" s="33"/>
      <c r="DLJ717" s="33"/>
      <c r="DLK717" s="33"/>
      <c r="DLL717" s="33"/>
      <c r="DLM717" s="33"/>
      <c r="DLN717" s="33"/>
      <c r="DLO717" s="33"/>
      <c r="DLP717" s="33"/>
      <c r="DLQ717" s="33"/>
      <c r="DLR717" s="33"/>
      <c r="DLS717" s="33"/>
      <c r="DLT717" s="33"/>
      <c r="DLU717" s="33"/>
      <c r="DLV717" s="33"/>
      <c r="DLW717" s="33"/>
      <c r="DLX717" s="33"/>
      <c r="DLY717" s="33"/>
      <c r="DLZ717" s="33"/>
      <c r="DMA717" s="33"/>
      <c r="DMB717" s="33"/>
      <c r="DMC717" s="33"/>
      <c r="DMD717" s="33"/>
      <c r="DME717" s="33"/>
      <c r="DMF717" s="33"/>
      <c r="DMG717" s="33"/>
      <c r="DMH717" s="33"/>
      <c r="DMI717" s="33"/>
      <c r="DMJ717" s="33"/>
      <c r="DMK717" s="33"/>
      <c r="DML717" s="33"/>
      <c r="DMM717" s="33"/>
      <c r="DMN717" s="33"/>
      <c r="DMO717" s="33"/>
      <c r="DMP717" s="33"/>
      <c r="DMQ717" s="33"/>
      <c r="DMR717" s="33"/>
      <c r="DMS717" s="33"/>
      <c r="DMT717" s="33"/>
      <c r="DMU717" s="33"/>
      <c r="DMV717" s="33"/>
      <c r="DMW717" s="33"/>
      <c r="DMX717" s="33"/>
      <c r="DMY717" s="33"/>
      <c r="DMZ717" s="33"/>
      <c r="DNA717" s="33"/>
      <c r="DNB717" s="33"/>
      <c r="DNC717" s="33"/>
      <c r="DND717" s="33"/>
      <c r="DNE717" s="33"/>
      <c r="DNF717" s="33"/>
      <c r="DNG717" s="33"/>
      <c r="DNH717" s="33"/>
      <c r="DNI717" s="33"/>
      <c r="DNJ717" s="33"/>
      <c r="DNK717" s="33"/>
      <c r="DNL717" s="33"/>
      <c r="DNM717" s="33"/>
      <c r="DNN717" s="33"/>
      <c r="DNO717" s="33"/>
      <c r="DNP717" s="33"/>
      <c r="DNQ717" s="33"/>
      <c r="DNR717" s="33"/>
      <c r="DNS717" s="33"/>
      <c r="DNT717" s="33"/>
      <c r="DNU717" s="33"/>
      <c r="DNV717" s="33"/>
      <c r="DNW717" s="33"/>
      <c r="DNX717" s="33"/>
      <c r="DNY717" s="33"/>
      <c r="DNZ717" s="33"/>
      <c r="DOA717" s="33"/>
      <c r="DOB717" s="33"/>
      <c r="DOC717" s="33"/>
      <c r="DOD717" s="33"/>
      <c r="DOE717" s="33"/>
      <c r="DOF717" s="33"/>
      <c r="DOG717" s="33"/>
      <c r="DOH717" s="33"/>
      <c r="DOI717" s="33"/>
      <c r="DOJ717" s="33"/>
      <c r="DOK717" s="33"/>
      <c r="DOL717" s="33"/>
      <c r="DOM717" s="33"/>
      <c r="DON717" s="33"/>
      <c r="DOO717" s="33"/>
      <c r="DOP717" s="33"/>
      <c r="DOQ717" s="33"/>
      <c r="DOR717" s="33"/>
      <c r="DOS717" s="33"/>
      <c r="DOT717" s="33"/>
      <c r="DOU717" s="33"/>
      <c r="DOV717" s="33"/>
      <c r="DOW717" s="33"/>
      <c r="DOX717" s="33"/>
      <c r="DOY717" s="33"/>
      <c r="DOZ717" s="33"/>
      <c r="DPA717" s="33"/>
      <c r="DPB717" s="33"/>
      <c r="DPC717" s="33"/>
      <c r="DPD717" s="33"/>
      <c r="DPE717" s="33"/>
      <c r="DPF717" s="33"/>
      <c r="DPG717" s="33"/>
      <c r="DPH717" s="33"/>
      <c r="DPI717" s="33"/>
      <c r="DPJ717" s="33"/>
      <c r="DPK717" s="33"/>
      <c r="DPL717" s="33"/>
      <c r="DPM717" s="33"/>
      <c r="DPN717" s="33"/>
      <c r="DPO717" s="33"/>
      <c r="DPP717" s="33"/>
      <c r="DPQ717" s="33"/>
      <c r="DPR717" s="33"/>
      <c r="DPS717" s="33"/>
      <c r="DPT717" s="33"/>
      <c r="DPU717" s="33"/>
      <c r="DPV717" s="33"/>
      <c r="DPW717" s="33"/>
      <c r="DPX717" s="33"/>
      <c r="DPY717" s="33"/>
      <c r="DPZ717" s="33"/>
      <c r="DQA717" s="33"/>
      <c r="DQB717" s="33"/>
      <c r="DQC717" s="33"/>
      <c r="DQD717" s="33"/>
      <c r="DQE717" s="33"/>
      <c r="DQF717" s="33"/>
      <c r="DQG717" s="33"/>
      <c r="DQH717" s="33"/>
      <c r="DQI717" s="33"/>
      <c r="DQJ717" s="33"/>
      <c r="DQK717" s="33"/>
      <c r="DQL717" s="33"/>
      <c r="DQM717" s="33"/>
      <c r="DQN717" s="33"/>
      <c r="DQO717" s="33"/>
      <c r="DQP717" s="33"/>
      <c r="DQQ717" s="33"/>
      <c r="DQR717" s="33"/>
      <c r="DQS717" s="33"/>
      <c r="DQT717" s="33"/>
      <c r="DQU717" s="33"/>
      <c r="DQV717" s="33"/>
      <c r="DQW717" s="33"/>
      <c r="DQX717" s="33"/>
      <c r="DQY717" s="33"/>
      <c r="DQZ717" s="33"/>
      <c r="DRA717" s="33"/>
      <c r="DRB717" s="33"/>
      <c r="DRC717" s="33"/>
      <c r="DRD717" s="33"/>
      <c r="DRE717" s="33"/>
      <c r="DRF717" s="33"/>
      <c r="DRG717" s="33"/>
      <c r="DRH717" s="33"/>
      <c r="DRI717" s="33"/>
      <c r="DRJ717" s="33"/>
      <c r="DRK717" s="33"/>
      <c r="DRL717" s="33"/>
      <c r="DRM717" s="33"/>
      <c r="DRN717" s="33"/>
      <c r="DRO717" s="33"/>
      <c r="DRP717" s="33"/>
      <c r="DRQ717" s="33"/>
      <c r="DRR717" s="33"/>
      <c r="DRS717" s="33"/>
      <c r="DRT717" s="33"/>
      <c r="DRU717" s="33"/>
      <c r="DRV717" s="33"/>
      <c r="DRW717" s="33"/>
      <c r="DRX717" s="33"/>
      <c r="DRY717" s="33"/>
      <c r="DRZ717" s="33"/>
      <c r="DSA717" s="33"/>
      <c r="DSB717" s="33"/>
      <c r="DSC717" s="33"/>
      <c r="DSD717" s="33"/>
      <c r="DSE717" s="33"/>
      <c r="DSF717" s="33"/>
      <c r="DSG717" s="33"/>
      <c r="DSH717" s="33"/>
      <c r="DSI717" s="33"/>
      <c r="DSJ717" s="33"/>
      <c r="DSK717" s="33"/>
      <c r="DSL717" s="33"/>
      <c r="DSM717" s="33"/>
      <c r="DSN717" s="33"/>
      <c r="DSO717" s="33"/>
      <c r="DSP717" s="33"/>
      <c r="DSQ717" s="33"/>
      <c r="DSR717" s="33"/>
      <c r="DSS717" s="33"/>
      <c r="DST717" s="33"/>
      <c r="DSU717" s="33"/>
      <c r="DSV717" s="33"/>
      <c r="DSW717" s="33"/>
      <c r="DSX717" s="33"/>
      <c r="DSY717" s="33"/>
      <c r="DSZ717" s="33"/>
      <c r="DTA717" s="33"/>
      <c r="DTB717" s="33"/>
      <c r="DTC717" s="33"/>
      <c r="DTD717" s="33"/>
      <c r="DTE717" s="33"/>
      <c r="DTF717" s="33"/>
      <c r="DTG717" s="33"/>
      <c r="DTH717" s="33"/>
      <c r="DTI717" s="33"/>
      <c r="DTJ717" s="33"/>
      <c r="DTK717" s="33"/>
      <c r="DTL717" s="33"/>
      <c r="DTM717" s="33"/>
      <c r="DTN717" s="33"/>
      <c r="DTO717" s="33"/>
      <c r="DTP717" s="33"/>
      <c r="DTQ717" s="33"/>
      <c r="DTR717" s="33"/>
      <c r="DTS717" s="33"/>
      <c r="DTT717" s="33"/>
      <c r="DTU717" s="33"/>
      <c r="DTV717" s="33"/>
      <c r="DTW717" s="33"/>
      <c r="DTX717" s="33"/>
      <c r="DTY717" s="33"/>
      <c r="DTZ717" s="33"/>
      <c r="DUA717" s="33"/>
      <c r="DUB717" s="33"/>
      <c r="DUC717" s="33"/>
      <c r="DUD717" s="33"/>
      <c r="DUE717" s="33"/>
      <c r="DUF717" s="33"/>
      <c r="DUG717" s="33"/>
      <c r="DUH717" s="33"/>
      <c r="DUI717" s="33"/>
      <c r="DUJ717" s="33"/>
      <c r="DUK717" s="33"/>
      <c r="DUL717" s="33"/>
      <c r="DUM717" s="33"/>
      <c r="DUN717" s="33"/>
      <c r="DUO717" s="33"/>
      <c r="DUP717" s="33"/>
      <c r="DUQ717" s="33"/>
      <c r="DUR717" s="33"/>
      <c r="DUS717" s="33"/>
      <c r="DUT717" s="33"/>
      <c r="DUU717" s="33"/>
      <c r="DUV717" s="33"/>
      <c r="DUW717" s="33"/>
      <c r="DUX717" s="33"/>
      <c r="DUY717" s="33"/>
      <c r="DUZ717" s="33"/>
      <c r="DVA717" s="33"/>
      <c r="DVB717" s="33"/>
      <c r="DVC717" s="33"/>
      <c r="DVD717" s="33"/>
      <c r="DVE717" s="33"/>
      <c r="DVF717" s="33"/>
      <c r="DVG717" s="33"/>
      <c r="DVH717" s="33"/>
      <c r="DVI717" s="33"/>
      <c r="DVJ717" s="33"/>
      <c r="DVK717" s="33"/>
      <c r="DVL717" s="33"/>
      <c r="DVM717" s="33"/>
      <c r="DVN717" s="33"/>
      <c r="DVO717" s="33"/>
      <c r="DVP717" s="33"/>
      <c r="DVQ717" s="33"/>
      <c r="DVR717" s="33"/>
      <c r="DVS717" s="33"/>
      <c r="DVT717" s="33"/>
      <c r="DVU717" s="33"/>
      <c r="DVV717" s="33"/>
      <c r="DVW717" s="33"/>
      <c r="DVX717" s="33"/>
      <c r="DVY717" s="33"/>
      <c r="DVZ717" s="33"/>
      <c r="DWA717" s="33"/>
      <c r="DWB717" s="33"/>
      <c r="DWC717" s="33"/>
      <c r="DWD717" s="33"/>
      <c r="DWE717" s="33"/>
      <c r="DWF717" s="33"/>
      <c r="DWG717" s="33"/>
      <c r="DWH717" s="33"/>
      <c r="DWI717" s="33"/>
      <c r="DWJ717" s="33"/>
      <c r="DWK717" s="33"/>
      <c r="DWL717" s="33"/>
      <c r="DWM717" s="33"/>
      <c r="DWN717" s="33"/>
      <c r="DWO717" s="33"/>
      <c r="DWP717" s="33"/>
      <c r="DWQ717" s="33"/>
      <c r="DWR717" s="33"/>
      <c r="DWS717" s="33"/>
      <c r="DWT717" s="33"/>
      <c r="DWU717" s="33"/>
      <c r="DWV717" s="33"/>
      <c r="DWW717" s="33"/>
      <c r="DWX717" s="33"/>
      <c r="DWY717" s="33"/>
      <c r="DWZ717" s="33"/>
      <c r="DXA717" s="33"/>
      <c r="DXB717" s="33"/>
      <c r="DXC717" s="33"/>
      <c r="DXD717" s="33"/>
      <c r="DXE717" s="33"/>
      <c r="DXF717" s="33"/>
      <c r="DXG717" s="33"/>
      <c r="DXH717" s="33"/>
      <c r="DXI717" s="33"/>
      <c r="DXJ717" s="33"/>
      <c r="DXK717" s="33"/>
      <c r="DXL717" s="33"/>
      <c r="DXM717" s="33"/>
      <c r="DXN717" s="33"/>
      <c r="DXO717" s="33"/>
      <c r="DXP717" s="33"/>
      <c r="DXQ717" s="33"/>
      <c r="DXR717" s="33"/>
      <c r="DXS717" s="33"/>
      <c r="DXT717" s="33"/>
      <c r="DXU717" s="33"/>
      <c r="DXV717" s="33"/>
      <c r="DXW717" s="33"/>
      <c r="DXX717" s="33"/>
      <c r="DXY717" s="33"/>
      <c r="DXZ717" s="33"/>
      <c r="DYA717" s="33"/>
      <c r="DYB717" s="33"/>
      <c r="DYC717" s="33"/>
      <c r="DYD717" s="33"/>
      <c r="DYE717" s="33"/>
      <c r="DYF717" s="33"/>
      <c r="DYG717" s="33"/>
      <c r="DYH717" s="33"/>
      <c r="DYI717" s="33"/>
      <c r="DYJ717" s="33"/>
      <c r="DYK717" s="33"/>
      <c r="DYL717" s="33"/>
      <c r="DYM717" s="33"/>
      <c r="DYN717" s="33"/>
      <c r="DYO717" s="33"/>
      <c r="DYP717" s="33"/>
      <c r="DYQ717" s="33"/>
      <c r="DYR717" s="33"/>
      <c r="DYS717" s="33"/>
      <c r="DYT717" s="33"/>
      <c r="DYU717" s="33"/>
      <c r="DYV717" s="33"/>
      <c r="DYW717" s="33"/>
      <c r="DYX717" s="33"/>
      <c r="DYY717" s="33"/>
      <c r="DYZ717" s="33"/>
      <c r="DZA717" s="33"/>
      <c r="DZB717" s="33"/>
      <c r="DZC717" s="33"/>
      <c r="DZD717" s="33"/>
      <c r="DZE717" s="33"/>
      <c r="DZF717" s="33"/>
      <c r="DZG717" s="33"/>
      <c r="DZH717" s="33"/>
      <c r="DZI717" s="33"/>
      <c r="DZJ717" s="33"/>
      <c r="DZK717" s="33"/>
      <c r="DZL717" s="33"/>
      <c r="DZM717" s="33"/>
      <c r="DZN717" s="33"/>
      <c r="DZO717" s="33"/>
      <c r="DZP717" s="33"/>
      <c r="DZQ717" s="33"/>
      <c r="DZR717" s="33"/>
      <c r="DZS717" s="33"/>
      <c r="DZT717" s="33"/>
      <c r="DZU717" s="33"/>
      <c r="DZV717" s="33"/>
      <c r="DZW717" s="33"/>
      <c r="DZX717" s="33"/>
      <c r="DZY717" s="33"/>
      <c r="DZZ717" s="33"/>
      <c r="EAA717" s="33"/>
      <c r="EAB717" s="33"/>
      <c r="EAC717" s="33"/>
      <c r="EAD717" s="33"/>
      <c r="EAE717" s="33"/>
      <c r="EAF717" s="33"/>
      <c r="EAG717" s="33"/>
      <c r="EAH717" s="33"/>
      <c r="EAI717" s="33"/>
      <c r="EAJ717" s="33"/>
      <c r="EAK717" s="33"/>
      <c r="EAL717" s="33"/>
      <c r="EAM717" s="33"/>
      <c r="EAN717" s="33"/>
      <c r="EAO717" s="33"/>
      <c r="EAP717" s="33"/>
      <c r="EAQ717" s="33"/>
      <c r="EAR717" s="33"/>
      <c r="EAS717" s="33"/>
      <c r="EAT717" s="33"/>
      <c r="EAU717" s="33"/>
      <c r="EAV717" s="33"/>
      <c r="EAW717" s="33"/>
      <c r="EAX717" s="33"/>
      <c r="EAY717" s="33"/>
      <c r="EAZ717" s="33"/>
      <c r="EBA717" s="33"/>
      <c r="EBB717" s="33"/>
      <c r="EBC717" s="33"/>
      <c r="EBD717" s="33"/>
      <c r="EBE717" s="33"/>
      <c r="EBF717" s="33"/>
      <c r="EBG717" s="33"/>
      <c r="EBH717" s="33"/>
      <c r="EBI717" s="33"/>
      <c r="EBJ717" s="33"/>
      <c r="EBK717" s="33"/>
      <c r="EBL717" s="33"/>
      <c r="EBM717" s="33"/>
      <c r="EBN717" s="33"/>
      <c r="EBO717" s="33"/>
      <c r="EBP717" s="33"/>
      <c r="EBQ717" s="33"/>
      <c r="EBR717" s="33"/>
      <c r="EBS717" s="33"/>
      <c r="EBT717" s="33"/>
      <c r="EBU717" s="33"/>
      <c r="EBV717" s="33"/>
      <c r="EBW717" s="33"/>
      <c r="EBX717" s="33"/>
      <c r="EBY717" s="33"/>
      <c r="EBZ717" s="33"/>
      <c r="ECA717" s="33"/>
      <c r="ECB717" s="33"/>
      <c r="ECC717" s="33"/>
      <c r="ECD717" s="33"/>
      <c r="ECE717" s="33"/>
      <c r="ECF717" s="33"/>
      <c r="ECG717" s="33"/>
      <c r="ECH717" s="33"/>
      <c r="ECI717" s="33"/>
      <c r="ECJ717" s="33"/>
      <c r="ECK717" s="33"/>
      <c r="ECL717" s="33"/>
      <c r="ECM717" s="33"/>
      <c r="ECN717" s="33"/>
      <c r="ECO717" s="33"/>
      <c r="ECP717" s="33"/>
      <c r="ECQ717" s="33"/>
      <c r="ECR717" s="33"/>
      <c r="ECS717" s="33"/>
      <c r="ECT717" s="33"/>
      <c r="ECU717" s="33"/>
      <c r="ECV717" s="33"/>
      <c r="ECW717" s="33"/>
      <c r="ECX717" s="33"/>
      <c r="ECY717" s="33"/>
      <c r="ECZ717" s="33"/>
      <c r="EDA717" s="33"/>
      <c r="EDB717" s="33"/>
      <c r="EDC717" s="33"/>
      <c r="EDD717" s="33"/>
      <c r="EDE717" s="33"/>
      <c r="EDF717" s="33"/>
      <c r="EDG717" s="33"/>
      <c r="EDH717" s="33"/>
      <c r="EDI717" s="33"/>
      <c r="EDJ717" s="33"/>
      <c r="EDK717" s="33"/>
      <c r="EDL717" s="33"/>
      <c r="EDM717" s="33"/>
      <c r="EDN717" s="33"/>
      <c r="EDO717" s="33"/>
      <c r="EDP717" s="33"/>
      <c r="EDQ717" s="33"/>
      <c r="EDR717" s="33"/>
      <c r="EDS717" s="33"/>
      <c r="EDT717" s="33"/>
      <c r="EDU717" s="33"/>
      <c r="EDV717" s="33"/>
      <c r="EDW717" s="33"/>
      <c r="EDX717" s="33"/>
      <c r="EDY717" s="33"/>
      <c r="EDZ717" s="33"/>
      <c r="EEA717" s="33"/>
      <c r="EEB717" s="33"/>
      <c r="EEC717" s="33"/>
      <c r="EED717" s="33"/>
      <c r="EEE717" s="33"/>
      <c r="EEF717" s="33"/>
      <c r="EEG717" s="33"/>
      <c r="EEH717" s="33"/>
      <c r="EEI717" s="33"/>
      <c r="EEJ717" s="33"/>
      <c r="EEK717" s="33"/>
      <c r="EEL717" s="33"/>
      <c r="EEM717" s="33"/>
      <c r="EEN717" s="33"/>
      <c r="EEO717" s="33"/>
      <c r="EEP717" s="33"/>
      <c r="EEQ717" s="33"/>
      <c r="EER717" s="33"/>
      <c r="EES717" s="33"/>
      <c r="EET717" s="33"/>
      <c r="EEU717" s="33"/>
      <c r="EEV717" s="33"/>
      <c r="EEW717" s="33"/>
      <c r="EEX717" s="33"/>
      <c r="EEY717" s="33"/>
      <c r="EEZ717" s="33"/>
      <c r="EFA717" s="33"/>
      <c r="EFB717" s="33"/>
      <c r="EFC717" s="33"/>
      <c r="EFD717" s="33"/>
      <c r="EFE717" s="33"/>
      <c r="EFF717" s="33"/>
      <c r="EFG717" s="33"/>
      <c r="EFH717" s="33"/>
      <c r="EFI717" s="33"/>
      <c r="EFJ717" s="33"/>
      <c r="EFK717" s="33"/>
      <c r="EFL717" s="33"/>
      <c r="EFM717" s="33"/>
      <c r="EFN717" s="33"/>
      <c r="EFO717" s="33"/>
      <c r="EFP717" s="33"/>
      <c r="EFQ717" s="33"/>
      <c r="EFR717" s="33"/>
      <c r="EFS717" s="33"/>
      <c r="EFT717" s="33"/>
      <c r="EFU717" s="33"/>
      <c r="EFV717" s="33"/>
      <c r="EFW717" s="33"/>
      <c r="EFX717" s="33"/>
      <c r="EFY717" s="33"/>
      <c r="EFZ717" s="33"/>
      <c r="EGA717" s="33"/>
      <c r="EGB717" s="33"/>
      <c r="EGC717" s="33"/>
      <c r="EGD717" s="33"/>
      <c r="EGE717" s="33"/>
      <c r="EGF717" s="33"/>
      <c r="EGG717" s="33"/>
      <c r="EGH717" s="33"/>
      <c r="EGI717" s="33"/>
      <c r="EGJ717" s="33"/>
      <c r="EGK717" s="33"/>
      <c r="EGL717" s="33"/>
      <c r="EGM717" s="33"/>
      <c r="EGN717" s="33"/>
      <c r="EGO717" s="33"/>
      <c r="EGP717" s="33"/>
      <c r="EGQ717" s="33"/>
      <c r="EGR717" s="33"/>
      <c r="EGS717" s="33"/>
      <c r="EGT717" s="33"/>
      <c r="EGU717" s="33"/>
      <c r="EGV717" s="33"/>
      <c r="EGW717" s="33"/>
      <c r="EGX717" s="33"/>
      <c r="EGY717" s="33"/>
      <c r="EGZ717" s="33"/>
      <c r="EHA717" s="33"/>
      <c r="EHB717" s="33"/>
      <c r="EHC717" s="33"/>
      <c r="EHD717" s="33"/>
      <c r="EHE717" s="33"/>
      <c r="EHF717" s="33"/>
      <c r="EHG717" s="33"/>
      <c r="EHH717" s="33"/>
      <c r="EHI717" s="33"/>
      <c r="EHJ717" s="33"/>
      <c r="EHK717" s="33"/>
      <c r="EHL717" s="33"/>
      <c r="EHM717" s="33"/>
      <c r="EHN717" s="33"/>
      <c r="EHO717" s="33"/>
      <c r="EHP717" s="33"/>
      <c r="EHQ717" s="33"/>
      <c r="EHR717" s="33"/>
      <c r="EHS717" s="33"/>
      <c r="EHT717" s="33"/>
      <c r="EHU717" s="33"/>
      <c r="EHV717" s="33"/>
      <c r="EHW717" s="33"/>
      <c r="EHX717" s="33"/>
      <c r="EHY717" s="33"/>
      <c r="EHZ717" s="33"/>
      <c r="EIA717" s="33"/>
      <c r="EIB717" s="33"/>
      <c r="EIC717" s="33"/>
      <c r="EID717" s="33"/>
      <c r="EIE717" s="33"/>
      <c r="EIF717" s="33"/>
      <c r="EIG717" s="33"/>
      <c r="EIH717" s="33"/>
      <c r="EII717" s="33"/>
      <c r="EIJ717" s="33"/>
      <c r="EIK717" s="33"/>
      <c r="EIL717" s="33"/>
      <c r="EIM717" s="33"/>
      <c r="EIN717" s="33"/>
      <c r="EIO717" s="33"/>
      <c r="EIP717" s="33"/>
      <c r="EIQ717" s="33"/>
      <c r="EIR717" s="33"/>
      <c r="EIS717" s="33"/>
      <c r="EIT717" s="33"/>
      <c r="EIU717" s="33"/>
      <c r="EIV717" s="33"/>
      <c r="EIW717" s="33"/>
      <c r="EIX717" s="33"/>
      <c r="EIY717" s="33"/>
      <c r="EIZ717" s="33"/>
      <c r="EJA717" s="33"/>
      <c r="EJB717" s="33"/>
      <c r="EJC717" s="33"/>
      <c r="EJD717" s="33"/>
      <c r="EJE717" s="33"/>
      <c r="EJF717" s="33"/>
      <c r="EJG717" s="33"/>
      <c r="EJH717" s="33"/>
      <c r="EJI717" s="33"/>
      <c r="EJJ717" s="33"/>
      <c r="EJK717" s="33"/>
      <c r="EJL717" s="33"/>
      <c r="EJM717" s="33"/>
      <c r="EJN717" s="33"/>
      <c r="EJO717" s="33"/>
      <c r="EJP717" s="33"/>
      <c r="EJQ717" s="33"/>
      <c r="EJR717" s="33"/>
      <c r="EJS717" s="33"/>
      <c r="EJT717" s="33"/>
      <c r="EJU717" s="33"/>
      <c r="EJV717" s="33"/>
      <c r="EJW717" s="33"/>
      <c r="EJX717" s="33"/>
      <c r="EJY717" s="33"/>
      <c r="EJZ717" s="33"/>
      <c r="EKA717" s="33"/>
      <c r="EKB717" s="33"/>
      <c r="EKC717" s="33"/>
      <c r="EKD717" s="33"/>
      <c r="EKE717" s="33"/>
      <c r="EKF717" s="33"/>
      <c r="EKG717" s="33"/>
      <c r="EKH717" s="33"/>
      <c r="EKI717" s="33"/>
      <c r="EKJ717" s="33"/>
      <c r="EKK717" s="33"/>
      <c r="EKL717" s="33"/>
      <c r="EKM717" s="33"/>
      <c r="EKN717" s="33"/>
      <c r="EKO717" s="33"/>
      <c r="EKP717" s="33"/>
      <c r="EKQ717" s="33"/>
      <c r="EKR717" s="33"/>
      <c r="EKS717" s="33"/>
      <c r="EKT717" s="33"/>
      <c r="EKU717" s="33"/>
      <c r="EKV717" s="33"/>
      <c r="EKW717" s="33"/>
      <c r="EKX717" s="33"/>
      <c r="EKY717" s="33"/>
      <c r="EKZ717" s="33"/>
      <c r="ELA717" s="33"/>
      <c r="ELB717" s="33"/>
      <c r="ELC717" s="33"/>
      <c r="ELD717" s="33"/>
      <c r="ELE717" s="33"/>
      <c r="ELF717" s="33"/>
      <c r="ELG717" s="33"/>
      <c r="ELH717" s="33"/>
      <c r="ELI717" s="33"/>
      <c r="ELJ717" s="33"/>
      <c r="ELK717" s="33"/>
      <c r="ELL717" s="33"/>
      <c r="ELM717" s="33"/>
      <c r="ELN717" s="33"/>
      <c r="ELO717" s="33"/>
      <c r="ELP717" s="33"/>
      <c r="ELQ717" s="33"/>
      <c r="ELR717" s="33"/>
      <c r="ELS717" s="33"/>
      <c r="ELT717" s="33"/>
      <c r="ELU717" s="33"/>
      <c r="ELV717" s="33"/>
      <c r="ELW717" s="33"/>
      <c r="ELX717" s="33"/>
      <c r="ELY717" s="33"/>
      <c r="ELZ717" s="33"/>
      <c r="EMA717" s="33"/>
      <c r="EMB717" s="33"/>
      <c r="EMC717" s="33"/>
      <c r="EMD717" s="33"/>
      <c r="EME717" s="33"/>
      <c r="EMF717" s="33"/>
      <c r="EMG717" s="33"/>
      <c r="EMH717" s="33"/>
      <c r="EMI717" s="33"/>
      <c r="EMJ717" s="33"/>
      <c r="EMK717" s="33"/>
      <c r="EML717" s="33"/>
      <c r="EMM717" s="33"/>
      <c r="EMN717" s="33"/>
      <c r="EMO717" s="33"/>
      <c r="EMP717" s="33"/>
      <c r="EMQ717" s="33"/>
      <c r="EMR717" s="33"/>
      <c r="EMS717" s="33"/>
      <c r="EMT717" s="33"/>
      <c r="EMU717" s="33"/>
      <c r="EMV717" s="33"/>
      <c r="EMW717" s="33"/>
      <c r="EMX717" s="33"/>
      <c r="EMY717" s="33"/>
      <c r="EMZ717" s="33"/>
      <c r="ENA717" s="33"/>
      <c r="ENB717" s="33"/>
      <c r="ENC717" s="33"/>
      <c r="END717" s="33"/>
      <c r="ENE717" s="33"/>
      <c r="ENF717" s="33"/>
      <c r="ENG717" s="33"/>
      <c r="ENH717" s="33"/>
      <c r="ENI717" s="33"/>
      <c r="ENJ717" s="33"/>
      <c r="ENK717" s="33"/>
      <c r="ENL717" s="33"/>
      <c r="ENM717" s="33"/>
      <c r="ENN717" s="33"/>
      <c r="ENO717" s="33"/>
      <c r="ENP717" s="33"/>
      <c r="ENQ717" s="33"/>
      <c r="ENR717" s="33"/>
      <c r="ENS717" s="33"/>
      <c r="ENT717" s="33"/>
      <c r="ENU717" s="33"/>
      <c r="ENV717" s="33"/>
      <c r="ENW717" s="33"/>
      <c r="ENX717" s="33"/>
      <c r="ENY717" s="33"/>
      <c r="ENZ717" s="33"/>
      <c r="EOA717" s="33"/>
      <c r="EOB717" s="33"/>
      <c r="EOC717" s="33"/>
      <c r="EOD717" s="33"/>
      <c r="EOE717" s="33"/>
      <c r="EOF717" s="33"/>
      <c r="EOG717" s="33"/>
      <c r="EOH717" s="33"/>
      <c r="EOI717" s="33"/>
      <c r="EOJ717" s="33"/>
      <c r="EOK717" s="33"/>
      <c r="EOL717" s="33"/>
      <c r="EOM717" s="33"/>
      <c r="EON717" s="33"/>
      <c r="EOO717" s="33"/>
      <c r="EOP717" s="33"/>
      <c r="EOQ717" s="33"/>
      <c r="EOR717" s="33"/>
      <c r="EOS717" s="33"/>
      <c r="EOT717" s="33"/>
      <c r="EOU717" s="33"/>
      <c r="EOV717" s="33"/>
      <c r="EOW717" s="33"/>
      <c r="EOX717" s="33"/>
      <c r="EOY717" s="33"/>
      <c r="EOZ717" s="33"/>
      <c r="EPA717" s="33"/>
      <c r="EPB717" s="33"/>
      <c r="EPC717" s="33"/>
      <c r="EPD717" s="33"/>
      <c r="EPE717" s="33"/>
      <c r="EPF717" s="33"/>
      <c r="EPG717" s="33"/>
      <c r="EPH717" s="33"/>
      <c r="EPI717" s="33"/>
      <c r="EPJ717" s="33"/>
      <c r="EPK717" s="33"/>
      <c r="EPL717" s="33"/>
      <c r="EPM717" s="33"/>
      <c r="EPN717" s="33"/>
      <c r="EPO717" s="33"/>
      <c r="EPP717" s="33"/>
      <c r="EPQ717" s="33"/>
      <c r="EPR717" s="33"/>
      <c r="EPS717" s="33"/>
      <c r="EPT717" s="33"/>
      <c r="EPU717" s="33"/>
      <c r="EPV717" s="33"/>
      <c r="EPW717" s="33"/>
      <c r="EPX717" s="33"/>
      <c r="EPY717" s="33"/>
      <c r="EPZ717" s="33"/>
      <c r="EQA717" s="33"/>
      <c r="EQB717" s="33"/>
      <c r="EQC717" s="33"/>
      <c r="EQD717" s="33"/>
      <c r="EQE717" s="33"/>
      <c r="EQF717" s="33"/>
      <c r="EQG717" s="33"/>
      <c r="EQH717" s="33"/>
      <c r="EQI717" s="33"/>
      <c r="EQJ717" s="33"/>
      <c r="EQK717" s="33"/>
      <c r="EQL717" s="33"/>
      <c r="EQM717" s="33"/>
      <c r="EQN717" s="33"/>
      <c r="EQO717" s="33"/>
      <c r="EQP717" s="33"/>
      <c r="EQQ717" s="33"/>
      <c r="EQR717" s="33"/>
      <c r="EQS717" s="33"/>
      <c r="EQT717" s="33"/>
      <c r="EQU717" s="33"/>
      <c r="EQV717" s="33"/>
      <c r="EQW717" s="33"/>
      <c r="EQX717" s="33"/>
      <c r="EQY717" s="33"/>
      <c r="EQZ717" s="33"/>
      <c r="ERA717" s="33"/>
      <c r="ERB717" s="33"/>
      <c r="ERC717" s="33"/>
      <c r="ERD717" s="33"/>
      <c r="ERE717" s="33"/>
      <c r="ERF717" s="33"/>
      <c r="ERG717" s="33"/>
      <c r="ERH717" s="33"/>
      <c r="ERI717" s="33"/>
      <c r="ERJ717" s="33"/>
      <c r="ERK717" s="33"/>
      <c r="ERL717" s="33"/>
      <c r="ERM717" s="33"/>
      <c r="ERN717" s="33"/>
      <c r="ERO717" s="33"/>
      <c r="ERP717" s="33"/>
      <c r="ERQ717" s="33"/>
      <c r="ERR717" s="33"/>
      <c r="ERS717" s="33"/>
      <c r="ERT717" s="33"/>
      <c r="ERU717" s="33"/>
      <c r="ERV717" s="33"/>
      <c r="ERW717" s="33"/>
      <c r="ERX717" s="33"/>
      <c r="ERY717" s="33"/>
      <c r="ERZ717" s="33"/>
      <c r="ESA717" s="33"/>
      <c r="ESB717" s="33"/>
      <c r="ESC717" s="33"/>
      <c r="ESD717" s="33"/>
      <c r="ESE717" s="33"/>
      <c r="ESF717" s="33"/>
      <c r="ESG717" s="33"/>
      <c r="ESH717" s="33"/>
      <c r="ESI717" s="33"/>
      <c r="ESJ717" s="33"/>
      <c r="ESK717" s="33"/>
      <c r="ESL717" s="33"/>
      <c r="ESM717" s="33"/>
      <c r="ESN717" s="33"/>
      <c r="ESO717" s="33"/>
      <c r="ESP717" s="33"/>
      <c r="ESQ717" s="33"/>
      <c r="ESR717" s="33"/>
      <c r="ESS717" s="33"/>
      <c r="EST717" s="33"/>
      <c r="ESU717" s="33"/>
      <c r="ESV717" s="33"/>
      <c r="ESW717" s="33"/>
      <c r="ESX717" s="33"/>
      <c r="ESY717" s="33"/>
      <c r="ESZ717" s="33"/>
      <c r="ETA717" s="33"/>
      <c r="ETB717" s="33"/>
      <c r="ETC717" s="33"/>
      <c r="ETD717" s="33"/>
      <c r="ETE717" s="33"/>
      <c r="ETF717" s="33"/>
      <c r="ETG717" s="33"/>
      <c r="ETH717" s="33"/>
      <c r="ETI717" s="33"/>
      <c r="ETJ717" s="33"/>
      <c r="ETK717" s="33"/>
      <c r="ETL717" s="33"/>
      <c r="ETM717" s="33"/>
      <c r="ETN717" s="33"/>
      <c r="ETO717" s="33"/>
      <c r="ETP717" s="33"/>
      <c r="ETQ717" s="33"/>
      <c r="ETR717" s="33"/>
      <c r="ETS717" s="33"/>
      <c r="ETT717" s="33"/>
      <c r="ETU717" s="33"/>
      <c r="ETV717" s="33"/>
      <c r="ETW717" s="33"/>
      <c r="ETX717" s="33"/>
      <c r="ETY717" s="33"/>
      <c r="ETZ717" s="33"/>
      <c r="EUA717" s="33"/>
      <c r="EUB717" s="33"/>
      <c r="EUC717" s="33"/>
      <c r="EUD717" s="33"/>
      <c r="EUE717" s="33"/>
      <c r="EUF717" s="33"/>
      <c r="EUG717" s="33"/>
      <c r="EUH717" s="33"/>
      <c r="EUI717" s="33"/>
      <c r="EUJ717" s="33"/>
      <c r="EUK717" s="33"/>
      <c r="EUL717" s="33"/>
      <c r="EUM717" s="33"/>
      <c r="EUN717" s="33"/>
      <c r="EUO717" s="33"/>
      <c r="EUP717" s="33"/>
      <c r="EUQ717" s="33"/>
      <c r="EUR717" s="33"/>
      <c r="EUS717" s="33"/>
      <c r="EUT717" s="33"/>
      <c r="EUU717" s="33"/>
      <c r="EUV717" s="33"/>
      <c r="EUW717" s="33"/>
      <c r="EUX717" s="33"/>
      <c r="EUY717" s="33"/>
      <c r="EUZ717" s="33"/>
      <c r="EVA717" s="33"/>
      <c r="EVB717" s="33"/>
      <c r="EVC717" s="33"/>
      <c r="EVD717" s="33"/>
      <c r="EVE717" s="33"/>
      <c r="EVF717" s="33"/>
      <c r="EVG717" s="33"/>
      <c r="EVH717" s="33"/>
      <c r="EVI717" s="33"/>
      <c r="EVJ717" s="33"/>
      <c r="EVK717" s="33"/>
      <c r="EVL717" s="33"/>
      <c r="EVM717" s="33"/>
      <c r="EVN717" s="33"/>
      <c r="EVO717" s="33"/>
      <c r="EVP717" s="33"/>
      <c r="EVQ717" s="33"/>
      <c r="EVR717" s="33"/>
      <c r="EVS717" s="33"/>
      <c r="EVT717" s="33"/>
      <c r="EVU717" s="33"/>
      <c r="EVV717" s="33"/>
      <c r="EVW717" s="33"/>
      <c r="EVX717" s="33"/>
      <c r="EVY717" s="33"/>
      <c r="EVZ717" s="33"/>
      <c r="EWA717" s="33"/>
      <c r="EWB717" s="33"/>
      <c r="EWC717" s="33"/>
      <c r="EWD717" s="33"/>
      <c r="EWE717" s="33"/>
      <c r="EWF717" s="33"/>
      <c r="EWG717" s="33"/>
      <c r="EWH717" s="33"/>
      <c r="EWI717" s="33"/>
      <c r="EWJ717" s="33"/>
      <c r="EWK717" s="33"/>
      <c r="EWL717" s="33"/>
      <c r="EWM717" s="33"/>
      <c r="EWN717" s="33"/>
      <c r="EWO717" s="33"/>
      <c r="EWP717" s="33"/>
      <c r="EWQ717" s="33"/>
      <c r="EWR717" s="33"/>
      <c r="EWS717" s="33"/>
      <c r="EWT717" s="33"/>
      <c r="EWU717" s="33"/>
      <c r="EWV717" s="33"/>
      <c r="EWW717" s="33"/>
      <c r="EWX717" s="33"/>
      <c r="EWY717" s="33"/>
      <c r="EWZ717" s="33"/>
      <c r="EXA717" s="33"/>
      <c r="EXB717" s="33"/>
      <c r="EXC717" s="33"/>
      <c r="EXD717" s="33"/>
      <c r="EXE717" s="33"/>
      <c r="EXF717" s="33"/>
      <c r="EXG717" s="33"/>
      <c r="EXH717" s="33"/>
      <c r="EXI717" s="33"/>
      <c r="EXJ717" s="33"/>
      <c r="EXK717" s="33"/>
      <c r="EXL717" s="33"/>
      <c r="EXM717" s="33"/>
      <c r="EXN717" s="33"/>
      <c r="EXO717" s="33"/>
      <c r="EXP717" s="33"/>
      <c r="EXQ717" s="33"/>
      <c r="EXR717" s="33"/>
      <c r="EXS717" s="33"/>
      <c r="EXT717" s="33"/>
      <c r="EXU717" s="33"/>
      <c r="EXV717" s="33"/>
      <c r="EXW717" s="33"/>
      <c r="EXX717" s="33"/>
      <c r="EXY717" s="33"/>
      <c r="EXZ717" s="33"/>
      <c r="EYA717" s="33"/>
      <c r="EYB717" s="33"/>
      <c r="EYC717" s="33"/>
      <c r="EYD717" s="33"/>
      <c r="EYE717" s="33"/>
      <c r="EYF717" s="33"/>
      <c r="EYG717" s="33"/>
      <c r="EYH717" s="33"/>
      <c r="EYI717" s="33"/>
      <c r="EYJ717" s="33"/>
      <c r="EYK717" s="33"/>
      <c r="EYL717" s="33"/>
      <c r="EYM717" s="33"/>
      <c r="EYN717" s="33"/>
      <c r="EYO717" s="33"/>
      <c r="EYP717" s="33"/>
      <c r="EYQ717" s="33"/>
      <c r="EYR717" s="33"/>
      <c r="EYS717" s="33"/>
      <c r="EYT717" s="33"/>
      <c r="EYU717" s="33"/>
      <c r="EYV717" s="33"/>
      <c r="EYW717" s="33"/>
      <c r="EYX717" s="33"/>
      <c r="EYY717" s="33"/>
      <c r="EYZ717" s="33"/>
      <c r="EZA717" s="33"/>
      <c r="EZB717" s="33"/>
      <c r="EZC717" s="33"/>
      <c r="EZD717" s="33"/>
      <c r="EZE717" s="33"/>
      <c r="EZF717" s="33"/>
      <c r="EZG717" s="33"/>
      <c r="EZH717" s="33"/>
      <c r="EZI717" s="33"/>
      <c r="EZJ717" s="33"/>
      <c r="EZK717" s="33"/>
      <c r="EZL717" s="33"/>
      <c r="EZM717" s="33"/>
      <c r="EZN717" s="33"/>
      <c r="EZO717" s="33"/>
      <c r="EZP717" s="33"/>
      <c r="EZQ717" s="33"/>
      <c r="EZR717" s="33"/>
      <c r="EZS717" s="33"/>
      <c r="EZT717" s="33"/>
      <c r="EZU717" s="33"/>
      <c r="EZV717" s="33"/>
      <c r="EZW717" s="33"/>
      <c r="EZX717" s="33"/>
      <c r="EZY717" s="33"/>
      <c r="EZZ717" s="33"/>
      <c r="FAA717" s="33"/>
      <c r="FAB717" s="33"/>
      <c r="FAC717" s="33"/>
      <c r="FAD717" s="33"/>
      <c r="FAE717" s="33"/>
      <c r="FAF717" s="33"/>
      <c r="FAG717" s="33"/>
      <c r="FAH717" s="33"/>
      <c r="FAI717" s="33"/>
      <c r="FAJ717" s="33"/>
      <c r="FAK717" s="33"/>
      <c r="FAL717" s="33"/>
      <c r="FAM717" s="33"/>
      <c r="FAN717" s="33"/>
      <c r="FAO717" s="33"/>
      <c r="FAP717" s="33"/>
      <c r="FAQ717" s="33"/>
      <c r="FAR717" s="33"/>
      <c r="FAS717" s="33"/>
      <c r="FAT717" s="33"/>
      <c r="FAU717" s="33"/>
      <c r="FAV717" s="33"/>
      <c r="FAW717" s="33"/>
      <c r="FAX717" s="33"/>
      <c r="FAY717" s="33"/>
      <c r="FAZ717" s="33"/>
      <c r="FBA717" s="33"/>
      <c r="FBB717" s="33"/>
      <c r="FBC717" s="33"/>
      <c r="FBD717" s="33"/>
      <c r="FBE717" s="33"/>
      <c r="FBF717" s="33"/>
      <c r="FBG717" s="33"/>
      <c r="FBH717" s="33"/>
      <c r="FBI717" s="33"/>
      <c r="FBJ717" s="33"/>
      <c r="FBK717" s="33"/>
      <c r="FBL717" s="33"/>
      <c r="FBM717" s="33"/>
      <c r="FBN717" s="33"/>
      <c r="FBO717" s="33"/>
      <c r="FBP717" s="33"/>
      <c r="FBQ717" s="33"/>
      <c r="FBR717" s="33"/>
      <c r="FBS717" s="33"/>
      <c r="FBT717" s="33"/>
      <c r="FBU717" s="33"/>
      <c r="FBV717" s="33"/>
      <c r="FBW717" s="33"/>
      <c r="FBX717" s="33"/>
      <c r="FBY717" s="33"/>
      <c r="FBZ717" s="33"/>
      <c r="FCA717" s="33"/>
      <c r="FCB717" s="33"/>
      <c r="FCC717" s="33"/>
      <c r="FCD717" s="33"/>
      <c r="FCE717" s="33"/>
      <c r="FCF717" s="33"/>
      <c r="FCG717" s="33"/>
      <c r="FCH717" s="33"/>
      <c r="FCI717" s="33"/>
      <c r="FCJ717" s="33"/>
      <c r="FCK717" s="33"/>
      <c r="FCL717" s="33"/>
      <c r="FCM717" s="33"/>
      <c r="FCN717" s="33"/>
      <c r="FCO717" s="33"/>
      <c r="FCP717" s="33"/>
      <c r="FCQ717" s="33"/>
      <c r="FCR717" s="33"/>
      <c r="FCS717" s="33"/>
      <c r="FCT717" s="33"/>
      <c r="FCU717" s="33"/>
      <c r="FCV717" s="33"/>
      <c r="FCW717" s="33"/>
      <c r="FCX717" s="33"/>
      <c r="FCY717" s="33"/>
      <c r="FCZ717" s="33"/>
      <c r="FDA717" s="33"/>
      <c r="FDB717" s="33"/>
      <c r="FDC717" s="33"/>
      <c r="FDD717" s="33"/>
      <c r="FDE717" s="33"/>
      <c r="FDF717" s="33"/>
      <c r="FDG717" s="33"/>
      <c r="FDH717" s="33"/>
      <c r="FDI717" s="33"/>
      <c r="FDJ717" s="33"/>
      <c r="FDK717" s="33"/>
      <c r="FDL717" s="33"/>
      <c r="FDM717" s="33"/>
      <c r="FDN717" s="33"/>
      <c r="FDO717" s="33"/>
      <c r="FDP717" s="33"/>
      <c r="FDQ717" s="33"/>
      <c r="FDR717" s="33"/>
      <c r="FDS717" s="33"/>
      <c r="FDT717" s="33"/>
      <c r="FDU717" s="33"/>
      <c r="FDV717" s="33"/>
      <c r="FDW717" s="33"/>
      <c r="FDX717" s="33"/>
      <c r="FDY717" s="33"/>
      <c r="FDZ717" s="33"/>
      <c r="FEA717" s="33"/>
      <c r="FEB717" s="33"/>
      <c r="FEC717" s="33"/>
      <c r="FED717" s="33"/>
      <c r="FEE717" s="33"/>
      <c r="FEF717" s="33"/>
      <c r="FEG717" s="33"/>
      <c r="FEH717" s="33"/>
      <c r="FEI717" s="33"/>
      <c r="FEJ717" s="33"/>
      <c r="FEK717" s="33"/>
      <c r="FEL717" s="33"/>
      <c r="FEM717" s="33"/>
      <c r="FEN717" s="33"/>
      <c r="FEO717" s="33"/>
      <c r="FEP717" s="33"/>
      <c r="FEQ717" s="33"/>
      <c r="FER717" s="33"/>
      <c r="FES717" s="33"/>
      <c r="FET717" s="33"/>
      <c r="FEU717" s="33"/>
      <c r="FEV717" s="33"/>
      <c r="FEW717" s="33"/>
      <c r="FEX717" s="33"/>
      <c r="FEY717" s="33"/>
      <c r="FEZ717" s="33"/>
      <c r="FFA717" s="33"/>
      <c r="FFB717" s="33"/>
      <c r="FFC717" s="33"/>
      <c r="FFD717" s="33"/>
      <c r="FFE717" s="33"/>
      <c r="FFF717" s="33"/>
      <c r="FFG717" s="33"/>
      <c r="FFH717" s="33"/>
      <c r="FFI717" s="33"/>
      <c r="FFJ717" s="33"/>
      <c r="FFK717" s="33"/>
      <c r="FFL717" s="33"/>
      <c r="FFM717" s="33"/>
      <c r="FFN717" s="33"/>
      <c r="FFO717" s="33"/>
      <c r="FFP717" s="33"/>
      <c r="FFQ717" s="33"/>
      <c r="FFR717" s="33"/>
      <c r="FFS717" s="33"/>
      <c r="FFT717" s="33"/>
      <c r="FFU717" s="33"/>
      <c r="FFV717" s="33"/>
      <c r="FFW717" s="33"/>
      <c r="FFX717" s="33"/>
      <c r="FFY717" s="33"/>
      <c r="FFZ717" s="33"/>
      <c r="FGA717" s="33"/>
      <c r="FGB717" s="33"/>
      <c r="FGC717" s="33"/>
      <c r="FGD717" s="33"/>
      <c r="FGE717" s="33"/>
      <c r="FGF717" s="33"/>
      <c r="FGG717" s="33"/>
      <c r="FGH717" s="33"/>
      <c r="FGI717" s="33"/>
      <c r="FGJ717" s="33"/>
      <c r="FGK717" s="33"/>
      <c r="FGL717" s="33"/>
      <c r="FGM717" s="33"/>
      <c r="FGN717" s="33"/>
      <c r="FGO717" s="33"/>
      <c r="FGP717" s="33"/>
      <c r="FGQ717" s="33"/>
      <c r="FGR717" s="33"/>
      <c r="FGS717" s="33"/>
      <c r="FGT717" s="33"/>
      <c r="FGU717" s="33"/>
      <c r="FGV717" s="33"/>
      <c r="FGW717" s="33"/>
      <c r="FGX717" s="33"/>
      <c r="FGY717" s="33"/>
      <c r="FGZ717" s="33"/>
      <c r="FHA717" s="33"/>
      <c r="FHB717" s="33"/>
      <c r="FHC717" s="33"/>
      <c r="FHD717" s="33"/>
      <c r="FHE717" s="33"/>
      <c r="FHF717" s="33"/>
      <c r="FHG717" s="33"/>
      <c r="FHH717" s="33"/>
      <c r="FHI717" s="33"/>
      <c r="FHJ717" s="33"/>
      <c r="FHK717" s="33"/>
      <c r="FHL717" s="33"/>
      <c r="FHM717" s="33"/>
      <c r="FHN717" s="33"/>
      <c r="FHO717" s="33"/>
      <c r="FHP717" s="33"/>
      <c r="FHQ717" s="33"/>
      <c r="FHR717" s="33"/>
      <c r="FHS717" s="33"/>
      <c r="FHT717" s="33"/>
      <c r="FHU717" s="33"/>
      <c r="FHV717" s="33"/>
      <c r="FHW717" s="33"/>
      <c r="FHX717" s="33"/>
      <c r="FHY717" s="33"/>
      <c r="FHZ717" s="33"/>
      <c r="FIA717" s="33"/>
      <c r="FIB717" s="33"/>
      <c r="FIC717" s="33"/>
      <c r="FID717" s="33"/>
      <c r="FIE717" s="33"/>
      <c r="FIF717" s="33"/>
      <c r="FIG717" s="33"/>
      <c r="FIH717" s="33"/>
      <c r="FII717" s="33"/>
      <c r="FIJ717" s="33"/>
      <c r="FIK717" s="33"/>
      <c r="FIL717" s="33"/>
      <c r="FIM717" s="33"/>
      <c r="FIN717" s="33"/>
      <c r="FIO717" s="33"/>
      <c r="FIP717" s="33"/>
      <c r="FIQ717" s="33"/>
      <c r="FIR717" s="33"/>
      <c r="FIS717" s="33"/>
      <c r="FIT717" s="33"/>
      <c r="FIU717" s="33"/>
      <c r="FIV717" s="33"/>
      <c r="FIW717" s="33"/>
      <c r="FIX717" s="33"/>
      <c r="FIY717" s="33"/>
      <c r="FIZ717" s="33"/>
      <c r="FJA717" s="33"/>
      <c r="FJB717" s="33"/>
      <c r="FJC717" s="33"/>
      <c r="FJD717" s="33"/>
      <c r="FJE717" s="33"/>
      <c r="FJF717" s="33"/>
      <c r="FJG717" s="33"/>
      <c r="FJH717" s="33"/>
      <c r="FJI717" s="33"/>
      <c r="FJJ717" s="33"/>
      <c r="FJK717" s="33"/>
      <c r="FJL717" s="33"/>
      <c r="FJM717" s="33"/>
      <c r="FJN717" s="33"/>
      <c r="FJO717" s="33"/>
      <c r="FJP717" s="33"/>
      <c r="FJQ717" s="33"/>
      <c r="FJR717" s="33"/>
      <c r="FJS717" s="33"/>
      <c r="FJT717" s="33"/>
      <c r="FJU717" s="33"/>
      <c r="FJV717" s="33"/>
      <c r="FJW717" s="33"/>
      <c r="FJX717" s="33"/>
      <c r="FJY717" s="33"/>
      <c r="FJZ717" s="33"/>
      <c r="FKA717" s="33"/>
      <c r="FKB717" s="33"/>
      <c r="FKC717" s="33"/>
      <c r="FKD717" s="33"/>
      <c r="FKE717" s="33"/>
      <c r="FKF717" s="33"/>
      <c r="FKG717" s="33"/>
      <c r="FKH717" s="33"/>
      <c r="FKI717" s="33"/>
      <c r="FKJ717" s="33"/>
      <c r="FKK717" s="33"/>
      <c r="FKL717" s="33"/>
      <c r="FKM717" s="33"/>
      <c r="FKN717" s="33"/>
      <c r="FKO717" s="33"/>
      <c r="FKP717" s="33"/>
      <c r="FKQ717" s="33"/>
      <c r="FKR717" s="33"/>
      <c r="FKS717" s="33"/>
      <c r="FKT717" s="33"/>
      <c r="FKU717" s="33"/>
      <c r="FKV717" s="33"/>
      <c r="FKW717" s="33"/>
      <c r="FKX717" s="33"/>
      <c r="FKY717" s="33"/>
      <c r="FKZ717" s="33"/>
      <c r="FLA717" s="33"/>
      <c r="FLB717" s="33"/>
      <c r="FLC717" s="33"/>
      <c r="FLD717" s="33"/>
      <c r="FLE717" s="33"/>
      <c r="FLF717" s="33"/>
      <c r="FLG717" s="33"/>
      <c r="FLH717" s="33"/>
      <c r="FLI717" s="33"/>
      <c r="FLJ717" s="33"/>
      <c r="FLK717" s="33"/>
      <c r="FLL717" s="33"/>
      <c r="FLM717" s="33"/>
      <c r="FLN717" s="33"/>
      <c r="FLO717" s="33"/>
      <c r="FLP717" s="33"/>
      <c r="FLQ717" s="33"/>
      <c r="FLR717" s="33"/>
      <c r="FLS717" s="33"/>
      <c r="FLT717" s="33"/>
      <c r="FLU717" s="33"/>
      <c r="FLV717" s="33"/>
      <c r="FLW717" s="33"/>
      <c r="FLX717" s="33"/>
      <c r="FLY717" s="33"/>
      <c r="FLZ717" s="33"/>
      <c r="FMA717" s="33"/>
      <c r="FMB717" s="33"/>
      <c r="FMC717" s="33"/>
      <c r="FMD717" s="33"/>
      <c r="FME717" s="33"/>
      <c r="FMF717" s="33"/>
      <c r="FMG717" s="33"/>
      <c r="FMH717" s="33"/>
      <c r="FMI717" s="33"/>
      <c r="FMJ717" s="33"/>
      <c r="FMK717" s="33"/>
      <c r="FML717" s="33"/>
      <c r="FMM717" s="33"/>
      <c r="FMN717" s="33"/>
      <c r="FMO717" s="33"/>
      <c r="FMP717" s="33"/>
      <c r="FMQ717" s="33"/>
      <c r="FMR717" s="33"/>
      <c r="FMS717" s="33"/>
      <c r="FMT717" s="33"/>
      <c r="FMU717" s="33"/>
      <c r="FMV717" s="33"/>
      <c r="FMW717" s="33"/>
      <c r="FMX717" s="33"/>
      <c r="FMY717" s="33"/>
      <c r="FMZ717" s="33"/>
      <c r="FNA717" s="33"/>
      <c r="FNB717" s="33"/>
      <c r="FNC717" s="33"/>
      <c r="FND717" s="33"/>
      <c r="FNE717" s="33"/>
      <c r="FNF717" s="33"/>
      <c r="FNG717" s="33"/>
      <c r="FNH717" s="33"/>
      <c r="FNI717" s="33"/>
      <c r="FNJ717" s="33"/>
      <c r="FNK717" s="33"/>
      <c r="FNL717" s="33"/>
      <c r="FNM717" s="33"/>
      <c r="FNN717" s="33"/>
      <c r="FNO717" s="33"/>
      <c r="FNP717" s="33"/>
      <c r="FNQ717" s="33"/>
      <c r="FNR717" s="33"/>
      <c r="FNS717" s="33"/>
      <c r="FNT717" s="33"/>
      <c r="FNU717" s="33"/>
      <c r="FNV717" s="33"/>
      <c r="FNW717" s="33"/>
      <c r="FNX717" s="33"/>
      <c r="FNY717" s="33"/>
      <c r="FNZ717" s="33"/>
      <c r="FOA717" s="33"/>
      <c r="FOB717" s="33"/>
      <c r="FOC717" s="33"/>
      <c r="FOD717" s="33"/>
      <c r="FOE717" s="33"/>
      <c r="FOF717" s="33"/>
      <c r="FOG717" s="33"/>
      <c r="FOH717" s="33"/>
      <c r="FOI717" s="33"/>
      <c r="FOJ717" s="33"/>
      <c r="FOK717" s="33"/>
      <c r="FOL717" s="33"/>
      <c r="FOM717" s="33"/>
      <c r="FON717" s="33"/>
      <c r="FOO717" s="33"/>
      <c r="FOP717" s="33"/>
      <c r="FOQ717" s="33"/>
      <c r="FOR717" s="33"/>
      <c r="FOS717" s="33"/>
      <c r="FOT717" s="33"/>
      <c r="FOU717" s="33"/>
      <c r="FOV717" s="33"/>
      <c r="FOW717" s="33"/>
      <c r="FOX717" s="33"/>
      <c r="FOY717" s="33"/>
      <c r="FOZ717" s="33"/>
      <c r="FPA717" s="33"/>
      <c r="FPB717" s="33"/>
      <c r="FPC717" s="33"/>
      <c r="FPD717" s="33"/>
      <c r="FPE717" s="33"/>
      <c r="FPF717" s="33"/>
      <c r="FPG717" s="33"/>
      <c r="FPH717" s="33"/>
      <c r="FPI717" s="33"/>
      <c r="FPJ717" s="33"/>
      <c r="FPK717" s="33"/>
      <c r="FPL717" s="33"/>
      <c r="FPM717" s="33"/>
      <c r="FPN717" s="33"/>
      <c r="FPO717" s="33"/>
      <c r="FPP717" s="33"/>
      <c r="FPQ717" s="33"/>
      <c r="FPR717" s="33"/>
      <c r="FPS717" s="33"/>
      <c r="FPT717" s="33"/>
      <c r="FPU717" s="33"/>
      <c r="FPV717" s="33"/>
      <c r="FPW717" s="33"/>
      <c r="FPX717" s="33"/>
      <c r="FPY717" s="33"/>
      <c r="FPZ717" s="33"/>
      <c r="FQA717" s="33"/>
      <c r="FQB717" s="33"/>
      <c r="FQC717" s="33"/>
      <c r="FQD717" s="33"/>
      <c r="FQE717" s="33"/>
      <c r="FQF717" s="33"/>
      <c r="FQG717" s="33"/>
      <c r="FQH717" s="33"/>
      <c r="FQI717" s="33"/>
      <c r="FQJ717" s="33"/>
      <c r="FQK717" s="33"/>
      <c r="FQL717" s="33"/>
      <c r="FQM717" s="33"/>
      <c r="FQN717" s="33"/>
      <c r="FQO717" s="33"/>
      <c r="FQP717" s="33"/>
      <c r="FQQ717" s="33"/>
      <c r="FQR717" s="33"/>
      <c r="FQS717" s="33"/>
      <c r="FQT717" s="33"/>
      <c r="FQU717" s="33"/>
      <c r="FQV717" s="33"/>
      <c r="FQW717" s="33"/>
      <c r="FQX717" s="33"/>
      <c r="FQY717" s="33"/>
      <c r="FQZ717" s="33"/>
      <c r="FRA717" s="33"/>
      <c r="FRB717" s="33"/>
      <c r="FRC717" s="33"/>
      <c r="FRD717" s="33"/>
      <c r="FRE717" s="33"/>
      <c r="FRF717" s="33"/>
      <c r="FRG717" s="33"/>
      <c r="FRH717" s="33"/>
      <c r="FRI717" s="33"/>
      <c r="FRJ717" s="33"/>
      <c r="FRK717" s="33"/>
      <c r="FRL717" s="33"/>
      <c r="FRM717" s="33"/>
      <c r="FRN717" s="33"/>
      <c r="FRO717" s="33"/>
      <c r="FRP717" s="33"/>
      <c r="FRQ717" s="33"/>
      <c r="FRR717" s="33"/>
      <c r="FRS717" s="33"/>
      <c r="FRT717" s="33"/>
      <c r="FRU717" s="33"/>
      <c r="FRV717" s="33"/>
      <c r="FRW717" s="33"/>
      <c r="FRX717" s="33"/>
      <c r="FRY717" s="33"/>
      <c r="FRZ717" s="33"/>
      <c r="FSA717" s="33"/>
      <c r="FSB717" s="33"/>
      <c r="FSC717" s="33"/>
      <c r="FSD717" s="33"/>
      <c r="FSE717" s="33"/>
      <c r="FSF717" s="33"/>
      <c r="FSG717" s="33"/>
      <c r="FSH717" s="33"/>
      <c r="FSI717" s="33"/>
      <c r="FSJ717" s="33"/>
      <c r="FSK717" s="33"/>
      <c r="FSL717" s="33"/>
      <c r="FSM717" s="33"/>
      <c r="FSN717" s="33"/>
      <c r="FSO717" s="33"/>
      <c r="FSP717" s="33"/>
      <c r="FSQ717" s="33"/>
      <c r="FSR717" s="33"/>
      <c r="FSS717" s="33"/>
      <c r="FST717" s="33"/>
      <c r="FSU717" s="33"/>
      <c r="FSV717" s="33"/>
      <c r="FSW717" s="33"/>
      <c r="FSX717" s="33"/>
      <c r="FSY717" s="33"/>
      <c r="FSZ717" s="33"/>
      <c r="FTA717" s="33"/>
      <c r="FTB717" s="33"/>
      <c r="FTC717" s="33"/>
      <c r="FTD717" s="33"/>
      <c r="FTE717" s="33"/>
      <c r="FTF717" s="33"/>
      <c r="FTG717" s="33"/>
      <c r="FTH717" s="33"/>
      <c r="FTI717" s="33"/>
      <c r="FTJ717" s="33"/>
      <c r="FTK717" s="33"/>
      <c r="FTL717" s="33"/>
      <c r="FTM717" s="33"/>
      <c r="FTN717" s="33"/>
      <c r="FTO717" s="33"/>
      <c r="FTP717" s="33"/>
      <c r="FTQ717" s="33"/>
      <c r="FTR717" s="33"/>
      <c r="FTS717" s="33"/>
      <c r="FTT717" s="33"/>
      <c r="FTU717" s="33"/>
      <c r="FTV717" s="33"/>
      <c r="FTW717" s="33"/>
      <c r="FTX717" s="33"/>
      <c r="FTY717" s="33"/>
      <c r="FTZ717" s="33"/>
      <c r="FUA717" s="33"/>
      <c r="FUB717" s="33"/>
      <c r="FUC717" s="33"/>
      <c r="FUD717" s="33"/>
      <c r="FUE717" s="33"/>
      <c r="FUF717" s="33"/>
      <c r="FUG717" s="33"/>
      <c r="FUH717" s="33"/>
      <c r="FUI717" s="33"/>
      <c r="FUJ717" s="33"/>
      <c r="FUK717" s="33"/>
      <c r="FUL717" s="33"/>
      <c r="FUM717" s="33"/>
      <c r="FUN717" s="33"/>
      <c r="FUO717" s="33"/>
      <c r="FUP717" s="33"/>
      <c r="FUQ717" s="33"/>
      <c r="FUR717" s="33"/>
      <c r="FUS717" s="33"/>
      <c r="FUT717" s="33"/>
      <c r="FUU717" s="33"/>
      <c r="FUV717" s="33"/>
      <c r="FUW717" s="33"/>
      <c r="FUX717" s="33"/>
      <c r="FUY717" s="33"/>
      <c r="FUZ717" s="33"/>
      <c r="FVA717" s="33"/>
      <c r="FVB717" s="33"/>
      <c r="FVC717" s="33"/>
      <c r="FVD717" s="33"/>
      <c r="FVE717" s="33"/>
      <c r="FVF717" s="33"/>
      <c r="FVG717" s="33"/>
      <c r="FVH717" s="33"/>
      <c r="FVI717" s="33"/>
      <c r="FVJ717" s="33"/>
      <c r="FVK717" s="33"/>
      <c r="FVL717" s="33"/>
      <c r="FVM717" s="33"/>
      <c r="FVN717" s="33"/>
      <c r="FVO717" s="33"/>
      <c r="FVP717" s="33"/>
      <c r="FVQ717" s="33"/>
      <c r="FVR717" s="33"/>
      <c r="FVS717" s="33"/>
      <c r="FVT717" s="33"/>
      <c r="FVU717" s="33"/>
      <c r="FVV717" s="33"/>
      <c r="FVW717" s="33"/>
      <c r="FVX717" s="33"/>
      <c r="FVY717" s="33"/>
      <c r="FVZ717" s="33"/>
      <c r="FWA717" s="33"/>
      <c r="FWB717" s="33"/>
      <c r="FWC717" s="33"/>
      <c r="FWD717" s="33"/>
      <c r="FWE717" s="33"/>
      <c r="FWF717" s="33"/>
      <c r="FWG717" s="33"/>
      <c r="FWH717" s="33"/>
      <c r="FWI717" s="33"/>
      <c r="FWJ717" s="33"/>
      <c r="FWK717" s="33"/>
      <c r="FWL717" s="33"/>
      <c r="FWM717" s="33"/>
      <c r="FWN717" s="33"/>
      <c r="FWO717" s="33"/>
      <c r="FWP717" s="33"/>
      <c r="FWQ717" s="33"/>
      <c r="FWR717" s="33"/>
      <c r="FWS717" s="33"/>
      <c r="FWT717" s="33"/>
      <c r="FWU717" s="33"/>
      <c r="FWV717" s="33"/>
      <c r="FWW717" s="33"/>
      <c r="FWX717" s="33"/>
      <c r="FWY717" s="33"/>
      <c r="FWZ717" s="33"/>
      <c r="FXA717" s="33"/>
      <c r="FXB717" s="33"/>
      <c r="FXC717" s="33"/>
      <c r="FXD717" s="33"/>
      <c r="FXE717" s="33"/>
      <c r="FXF717" s="33"/>
      <c r="FXG717" s="33"/>
      <c r="FXH717" s="33"/>
      <c r="FXI717" s="33"/>
      <c r="FXJ717" s="33"/>
      <c r="FXK717" s="33"/>
      <c r="FXL717" s="33"/>
      <c r="FXM717" s="33"/>
      <c r="FXN717" s="33"/>
      <c r="FXO717" s="33"/>
      <c r="FXP717" s="33"/>
      <c r="FXQ717" s="33"/>
      <c r="FXR717" s="33"/>
      <c r="FXS717" s="33"/>
      <c r="FXT717" s="33"/>
      <c r="FXU717" s="33"/>
      <c r="FXV717" s="33"/>
      <c r="FXW717" s="33"/>
      <c r="FXX717" s="33"/>
      <c r="FXY717" s="33"/>
      <c r="FXZ717" s="33"/>
      <c r="FYA717" s="33"/>
      <c r="FYB717" s="33"/>
      <c r="FYC717" s="33"/>
      <c r="FYD717" s="33"/>
      <c r="FYE717" s="33"/>
      <c r="FYF717" s="33"/>
      <c r="FYG717" s="33"/>
      <c r="FYH717" s="33"/>
      <c r="FYI717" s="33"/>
      <c r="FYJ717" s="33"/>
      <c r="FYK717" s="33"/>
      <c r="FYL717" s="33"/>
      <c r="FYM717" s="33"/>
      <c r="FYN717" s="33"/>
      <c r="FYO717" s="33"/>
      <c r="FYP717" s="33"/>
      <c r="FYQ717" s="33"/>
      <c r="FYR717" s="33"/>
      <c r="FYS717" s="33"/>
      <c r="FYT717" s="33"/>
      <c r="FYU717" s="33"/>
      <c r="FYV717" s="33"/>
      <c r="FYW717" s="33"/>
      <c r="FYX717" s="33"/>
      <c r="FYY717" s="33"/>
      <c r="FYZ717" s="33"/>
      <c r="FZA717" s="33"/>
      <c r="FZB717" s="33"/>
      <c r="FZC717" s="33"/>
      <c r="FZD717" s="33"/>
      <c r="FZE717" s="33"/>
      <c r="FZF717" s="33"/>
      <c r="FZG717" s="33"/>
      <c r="FZH717" s="33"/>
      <c r="FZI717" s="33"/>
      <c r="FZJ717" s="33"/>
      <c r="FZK717" s="33"/>
      <c r="FZL717" s="33"/>
      <c r="FZM717" s="33"/>
      <c r="FZN717" s="33"/>
      <c r="FZO717" s="33"/>
      <c r="FZP717" s="33"/>
      <c r="FZQ717" s="33"/>
      <c r="FZR717" s="33"/>
      <c r="FZS717" s="33"/>
      <c r="FZT717" s="33"/>
      <c r="FZU717" s="33"/>
      <c r="FZV717" s="33"/>
      <c r="FZW717" s="33"/>
      <c r="FZX717" s="33"/>
      <c r="FZY717" s="33"/>
      <c r="FZZ717" s="33"/>
      <c r="GAA717" s="33"/>
      <c r="GAB717" s="33"/>
      <c r="GAC717" s="33"/>
      <c r="GAD717" s="33"/>
      <c r="GAE717" s="33"/>
      <c r="GAF717" s="33"/>
      <c r="GAG717" s="33"/>
      <c r="GAH717" s="33"/>
      <c r="GAI717" s="33"/>
      <c r="GAJ717" s="33"/>
      <c r="GAK717" s="33"/>
      <c r="GAL717" s="33"/>
      <c r="GAM717" s="33"/>
      <c r="GAN717" s="33"/>
      <c r="GAO717" s="33"/>
      <c r="GAP717" s="33"/>
      <c r="GAQ717" s="33"/>
      <c r="GAR717" s="33"/>
      <c r="GAS717" s="33"/>
      <c r="GAT717" s="33"/>
      <c r="GAU717" s="33"/>
      <c r="GAV717" s="33"/>
      <c r="GAW717" s="33"/>
      <c r="GAX717" s="33"/>
      <c r="GAY717" s="33"/>
      <c r="GAZ717" s="33"/>
      <c r="GBA717" s="33"/>
      <c r="GBB717" s="33"/>
      <c r="GBC717" s="33"/>
      <c r="GBD717" s="33"/>
      <c r="GBE717" s="33"/>
      <c r="GBF717" s="33"/>
      <c r="GBG717" s="33"/>
      <c r="GBH717" s="33"/>
      <c r="GBI717" s="33"/>
      <c r="GBJ717" s="33"/>
      <c r="GBK717" s="33"/>
      <c r="GBL717" s="33"/>
      <c r="GBM717" s="33"/>
      <c r="GBN717" s="33"/>
      <c r="GBO717" s="33"/>
      <c r="GBP717" s="33"/>
      <c r="GBQ717" s="33"/>
      <c r="GBR717" s="33"/>
      <c r="GBS717" s="33"/>
      <c r="GBT717" s="33"/>
      <c r="GBU717" s="33"/>
      <c r="GBV717" s="33"/>
      <c r="GBW717" s="33"/>
      <c r="GBX717" s="33"/>
      <c r="GBY717" s="33"/>
      <c r="GBZ717" s="33"/>
      <c r="GCA717" s="33"/>
      <c r="GCB717" s="33"/>
      <c r="GCC717" s="33"/>
      <c r="GCD717" s="33"/>
      <c r="GCE717" s="33"/>
      <c r="GCF717" s="33"/>
      <c r="GCG717" s="33"/>
      <c r="GCH717" s="33"/>
      <c r="GCI717" s="33"/>
      <c r="GCJ717" s="33"/>
      <c r="GCK717" s="33"/>
      <c r="GCL717" s="33"/>
      <c r="GCM717" s="33"/>
      <c r="GCN717" s="33"/>
      <c r="GCO717" s="33"/>
      <c r="GCP717" s="33"/>
      <c r="GCQ717" s="33"/>
      <c r="GCR717" s="33"/>
      <c r="GCS717" s="33"/>
      <c r="GCT717" s="33"/>
      <c r="GCU717" s="33"/>
      <c r="GCV717" s="33"/>
      <c r="GCW717" s="33"/>
      <c r="GCX717" s="33"/>
      <c r="GCY717" s="33"/>
      <c r="GCZ717" s="33"/>
      <c r="GDA717" s="33"/>
      <c r="GDB717" s="33"/>
      <c r="GDC717" s="33"/>
      <c r="GDD717" s="33"/>
      <c r="GDE717" s="33"/>
      <c r="GDF717" s="33"/>
      <c r="GDG717" s="33"/>
      <c r="GDH717" s="33"/>
      <c r="GDI717" s="33"/>
      <c r="GDJ717" s="33"/>
      <c r="GDK717" s="33"/>
      <c r="GDL717" s="33"/>
      <c r="GDM717" s="33"/>
      <c r="GDN717" s="33"/>
      <c r="GDO717" s="33"/>
      <c r="GDP717" s="33"/>
      <c r="GDQ717" s="33"/>
      <c r="GDR717" s="33"/>
      <c r="GDS717" s="33"/>
      <c r="GDT717" s="33"/>
      <c r="GDU717" s="33"/>
      <c r="GDV717" s="33"/>
      <c r="GDW717" s="33"/>
      <c r="GDX717" s="33"/>
    </row>
    <row r="718" spans="1:4860" s="34" customFormat="1" x14ac:dyDescent="0.25">
      <c r="A718" s="81">
        <v>712</v>
      </c>
      <c r="B718" s="51" t="s">
        <v>805</v>
      </c>
      <c r="C718" s="51" t="s">
        <v>845</v>
      </c>
      <c r="D718" s="51" t="s">
        <v>306</v>
      </c>
      <c r="E718" s="51" t="s">
        <v>166</v>
      </c>
      <c r="F718" s="52" t="s">
        <v>851</v>
      </c>
      <c r="G718" s="53">
        <v>23000</v>
      </c>
      <c r="H718" s="54">
        <v>0</v>
      </c>
      <c r="I718" s="55">
        <v>25</v>
      </c>
      <c r="J718" s="98">
        <v>660.1</v>
      </c>
      <c r="K718" s="91">
        <f t="shared" si="110"/>
        <v>1632.9999999999998</v>
      </c>
      <c r="L718" s="67">
        <f t="shared" si="111"/>
        <v>253.00000000000003</v>
      </c>
      <c r="M718" s="97">
        <v>699.2</v>
      </c>
      <c r="N718" s="55">
        <f t="shared" si="112"/>
        <v>1630.7</v>
      </c>
      <c r="O718" s="55"/>
      <c r="P718" s="55">
        <f t="shared" si="113"/>
        <v>1359.3000000000002</v>
      </c>
      <c r="Q718" s="55">
        <f t="shared" si="114"/>
        <v>1384.3000000000002</v>
      </c>
      <c r="R718" s="55">
        <f t="shared" si="115"/>
        <v>3516.7</v>
      </c>
      <c r="S718" s="55">
        <f t="shared" si="109"/>
        <v>21615.7</v>
      </c>
      <c r="T718" s="68" t="s">
        <v>41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  <c r="CH718" s="33"/>
      <c r="CI718" s="33"/>
      <c r="CJ718" s="33"/>
      <c r="CK718" s="33"/>
      <c r="CL718" s="33"/>
      <c r="CM718" s="33"/>
      <c r="CN718" s="33"/>
      <c r="CO718" s="33"/>
      <c r="CP718" s="33"/>
      <c r="CQ718" s="33"/>
      <c r="CR718" s="33"/>
      <c r="CS718" s="33"/>
      <c r="CT718" s="33"/>
      <c r="CU718" s="33"/>
      <c r="CV718" s="33"/>
      <c r="CW718" s="33"/>
      <c r="CX718" s="33"/>
      <c r="CY718" s="33"/>
      <c r="CZ718" s="33"/>
      <c r="DA718" s="33"/>
      <c r="DB718" s="33"/>
      <c r="DC718" s="33"/>
      <c r="DD718" s="33"/>
      <c r="DE718" s="33"/>
      <c r="DF718" s="33"/>
      <c r="DG718" s="33"/>
      <c r="DH718" s="33"/>
      <c r="DI718" s="33"/>
      <c r="DJ718" s="33"/>
      <c r="DK718" s="33"/>
      <c r="DL718" s="33"/>
      <c r="DM718" s="33"/>
      <c r="DN718" s="33"/>
      <c r="DO718" s="33"/>
      <c r="DP718" s="33"/>
      <c r="DQ718" s="33"/>
      <c r="DR718" s="33"/>
      <c r="DS718" s="33"/>
      <c r="DT718" s="33"/>
      <c r="DU718" s="33"/>
      <c r="DV718" s="33"/>
      <c r="DW718" s="33"/>
      <c r="DX718" s="33"/>
      <c r="DY718" s="33"/>
      <c r="DZ718" s="33"/>
      <c r="EA718" s="33"/>
      <c r="EB718" s="33"/>
      <c r="EC718" s="33"/>
      <c r="ED718" s="33"/>
      <c r="EE718" s="33"/>
      <c r="EF718" s="33"/>
      <c r="EG718" s="33"/>
      <c r="EH718" s="33"/>
      <c r="EI718" s="33"/>
      <c r="EJ718" s="33"/>
      <c r="EK718" s="33"/>
      <c r="EL718" s="33"/>
      <c r="EM718" s="33"/>
      <c r="EN718" s="33"/>
      <c r="EO718" s="33"/>
      <c r="EP718" s="33"/>
      <c r="EQ718" s="33"/>
      <c r="ER718" s="33"/>
      <c r="ES718" s="33"/>
      <c r="ET718" s="33"/>
      <c r="EU718" s="33"/>
      <c r="EV718" s="33"/>
      <c r="EW718" s="33"/>
      <c r="EX718" s="33"/>
      <c r="EY718" s="33"/>
      <c r="EZ718" s="33"/>
      <c r="FA718" s="33"/>
      <c r="FB718" s="33"/>
      <c r="FC718" s="33"/>
      <c r="FD718" s="33"/>
      <c r="FE718" s="33"/>
      <c r="FF718" s="33"/>
      <c r="FG718" s="33"/>
      <c r="FH718" s="33"/>
      <c r="FI718" s="33"/>
      <c r="FJ718" s="33"/>
      <c r="FK718" s="33"/>
      <c r="FL718" s="33"/>
      <c r="FM718" s="33"/>
      <c r="FN718" s="33"/>
      <c r="FO718" s="33"/>
      <c r="FP718" s="33"/>
      <c r="FQ718" s="33"/>
      <c r="FR718" s="33"/>
      <c r="FS718" s="33"/>
      <c r="FT718" s="33"/>
      <c r="FU718" s="33"/>
      <c r="FV718" s="33"/>
      <c r="FW718" s="33"/>
      <c r="FX718" s="33"/>
      <c r="FY718" s="33"/>
      <c r="FZ718" s="33"/>
      <c r="GA718" s="33"/>
      <c r="GB718" s="33"/>
      <c r="GC718" s="33"/>
      <c r="GD718" s="33"/>
      <c r="GE718" s="33"/>
      <c r="GF718" s="33"/>
      <c r="GG718" s="33"/>
      <c r="GH718" s="33"/>
      <c r="GI718" s="33"/>
      <c r="GJ718" s="33"/>
      <c r="GK718" s="33"/>
      <c r="GL718" s="33"/>
      <c r="GM718" s="33"/>
      <c r="GN718" s="33"/>
      <c r="GO718" s="33"/>
      <c r="GP718" s="33"/>
      <c r="GQ718" s="33"/>
      <c r="GR718" s="33"/>
      <c r="GS718" s="33"/>
      <c r="GT718" s="33"/>
      <c r="GU718" s="33"/>
      <c r="GV718" s="33"/>
      <c r="GW718" s="33"/>
      <c r="GX718" s="33"/>
      <c r="GY718" s="33"/>
      <c r="GZ718" s="33"/>
      <c r="HA718" s="33"/>
      <c r="HB718" s="33"/>
      <c r="HC718" s="33"/>
      <c r="HD718" s="33"/>
      <c r="HE718" s="33"/>
      <c r="HF718" s="33"/>
      <c r="HG718" s="33"/>
      <c r="HH718" s="33"/>
      <c r="HI718" s="33"/>
      <c r="HJ718" s="33"/>
      <c r="HK718" s="33"/>
      <c r="HL718" s="33"/>
      <c r="HM718" s="33"/>
      <c r="HN718" s="33"/>
      <c r="HO718" s="33"/>
      <c r="HP718" s="33"/>
      <c r="HQ718" s="33"/>
      <c r="HR718" s="33"/>
      <c r="HS718" s="33"/>
      <c r="HT718" s="33"/>
      <c r="HU718" s="33"/>
      <c r="HV718" s="33"/>
      <c r="HW718" s="33"/>
      <c r="HX718" s="33"/>
      <c r="HY718" s="33"/>
      <c r="HZ718" s="33"/>
      <c r="IA718" s="33"/>
      <c r="IB718" s="33"/>
      <c r="IC718" s="33"/>
      <c r="ID718" s="33"/>
      <c r="IE718" s="33"/>
      <c r="IF718" s="33"/>
      <c r="IG718" s="33"/>
      <c r="IH718" s="33"/>
      <c r="II718" s="33"/>
      <c r="IJ718" s="33"/>
      <c r="IK718" s="33"/>
      <c r="IL718" s="33"/>
      <c r="IM718" s="33"/>
      <c r="IN718" s="33"/>
      <c r="IO718" s="33"/>
      <c r="IP718" s="33"/>
      <c r="IQ718" s="33"/>
      <c r="IR718" s="33"/>
      <c r="IS718" s="33"/>
      <c r="IT718" s="33"/>
      <c r="IU718" s="33"/>
      <c r="IV718" s="33"/>
      <c r="IW718" s="33"/>
      <c r="IX718" s="33"/>
      <c r="IY718" s="33"/>
      <c r="IZ718" s="33"/>
      <c r="JA718" s="33"/>
      <c r="JB718" s="33"/>
      <c r="JC718" s="33"/>
      <c r="JD718" s="33"/>
      <c r="JE718" s="33"/>
      <c r="JF718" s="33"/>
      <c r="JG718" s="33"/>
      <c r="JH718" s="33"/>
      <c r="JI718" s="33"/>
      <c r="JJ718" s="33"/>
      <c r="JK718" s="33"/>
      <c r="JL718" s="33"/>
      <c r="JM718" s="33"/>
      <c r="JN718" s="33"/>
      <c r="JO718" s="33"/>
      <c r="JP718" s="33"/>
      <c r="JQ718" s="33"/>
      <c r="JR718" s="33"/>
      <c r="JS718" s="33"/>
      <c r="JT718" s="33"/>
      <c r="JU718" s="33"/>
      <c r="JV718" s="33"/>
      <c r="JW718" s="33"/>
      <c r="JX718" s="33"/>
      <c r="JY718" s="33"/>
      <c r="JZ718" s="33"/>
      <c r="KA718" s="33"/>
      <c r="KB718" s="33"/>
      <c r="KC718" s="33"/>
      <c r="KD718" s="33"/>
      <c r="KE718" s="33"/>
      <c r="KF718" s="33"/>
      <c r="KG718" s="33"/>
      <c r="KH718" s="33"/>
      <c r="KI718" s="33"/>
      <c r="KJ718" s="33"/>
      <c r="KK718" s="33"/>
      <c r="KL718" s="33"/>
      <c r="KM718" s="33"/>
      <c r="KN718" s="33"/>
      <c r="KO718" s="33"/>
      <c r="KP718" s="33"/>
      <c r="KQ718" s="33"/>
      <c r="KR718" s="33"/>
      <c r="KS718" s="33"/>
      <c r="KT718" s="33"/>
      <c r="KU718" s="33"/>
      <c r="KV718" s="33"/>
      <c r="KW718" s="33"/>
      <c r="KX718" s="33"/>
      <c r="KY718" s="33"/>
      <c r="KZ718" s="33"/>
      <c r="LA718" s="33"/>
      <c r="LB718" s="33"/>
      <c r="LC718" s="33"/>
      <c r="LD718" s="33"/>
      <c r="LE718" s="33"/>
      <c r="LF718" s="33"/>
      <c r="LG718" s="33"/>
      <c r="LH718" s="33"/>
      <c r="LI718" s="33"/>
      <c r="LJ718" s="33"/>
      <c r="LK718" s="33"/>
      <c r="LL718" s="33"/>
      <c r="LM718" s="33"/>
      <c r="LN718" s="33"/>
      <c r="LO718" s="33"/>
      <c r="LP718" s="33"/>
      <c r="LQ718" s="33"/>
      <c r="LR718" s="33"/>
      <c r="LS718" s="33"/>
      <c r="LT718" s="33"/>
      <c r="LU718" s="33"/>
      <c r="LV718" s="33"/>
      <c r="LW718" s="33"/>
      <c r="LX718" s="33"/>
      <c r="LY718" s="33"/>
      <c r="LZ718" s="33"/>
      <c r="MA718" s="33"/>
      <c r="MB718" s="33"/>
      <c r="MC718" s="33"/>
      <c r="MD718" s="33"/>
      <c r="ME718" s="33"/>
      <c r="MF718" s="33"/>
      <c r="MG718" s="33"/>
      <c r="MH718" s="33"/>
      <c r="MI718" s="33"/>
      <c r="MJ718" s="33"/>
      <c r="MK718" s="33"/>
      <c r="ML718" s="33"/>
      <c r="MM718" s="33"/>
      <c r="MN718" s="33"/>
      <c r="MO718" s="33"/>
      <c r="MP718" s="33"/>
      <c r="MQ718" s="33"/>
      <c r="MR718" s="33"/>
      <c r="MS718" s="33"/>
      <c r="MT718" s="33"/>
      <c r="MU718" s="33"/>
      <c r="MV718" s="33"/>
      <c r="MW718" s="33"/>
      <c r="MX718" s="33"/>
      <c r="MY718" s="33"/>
      <c r="MZ718" s="33"/>
      <c r="NA718" s="33"/>
      <c r="NB718" s="33"/>
      <c r="NC718" s="33"/>
      <c r="ND718" s="33"/>
      <c r="NE718" s="33"/>
      <c r="NF718" s="33"/>
      <c r="NG718" s="33"/>
      <c r="NH718" s="33"/>
      <c r="NI718" s="33"/>
      <c r="NJ718" s="33"/>
      <c r="NK718" s="33"/>
      <c r="NL718" s="33"/>
      <c r="NM718" s="33"/>
      <c r="NN718" s="33"/>
      <c r="NO718" s="33"/>
      <c r="NP718" s="33"/>
      <c r="NQ718" s="33"/>
      <c r="NR718" s="33"/>
      <c r="NS718" s="33"/>
      <c r="NT718" s="33"/>
      <c r="NU718" s="33"/>
      <c r="NV718" s="33"/>
      <c r="NW718" s="33"/>
      <c r="NX718" s="33"/>
      <c r="NY718" s="33"/>
      <c r="NZ718" s="33"/>
      <c r="OA718" s="33"/>
      <c r="OB718" s="33"/>
      <c r="OC718" s="33"/>
      <c r="OD718" s="33"/>
      <c r="OE718" s="33"/>
      <c r="OF718" s="33"/>
      <c r="OG718" s="33"/>
      <c r="OH718" s="33"/>
      <c r="OI718" s="33"/>
      <c r="OJ718" s="33"/>
      <c r="OK718" s="33"/>
      <c r="OL718" s="33"/>
      <c r="OM718" s="33"/>
      <c r="ON718" s="33"/>
      <c r="OO718" s="33"/>
      <c r="OP718" s="33"/>
      <c r="OQ718" s="33"/>
      <c r="OR718" s="33"/>
      <c r="OS718" s="33"/>
      <c r="OT718" s="33"/>
      <c r="OU718" s="33"/>
      <c r="OV718" s="33"/>
      <c r="OW718" s="33"/>
      <c r="OX718" s="33"/>
      <c r="OY718" s="33"/>
      <c r="OZ718" s="33"/>
      <c r="PA718" s="33"/>
      <c r="PB718" s="33"/>
      <c r="PC718" s="33"/>
      <c r="PD718" s="33"/>
      <c r="PE718" s="33"/>
      <c r="PF718" s="33"/>
      <c r="PG718" s="33"/>
      <c r="PH718" s="33"/>
      <c r="PI718" s="33"/>
      <c r="PJ718" s="33"/>
      <c r="PK718" s="33"/>
      <c r="PL718" s="33"/>
      <c r="PM718" s="33"/>
      <c r="PN718" s="33"/>
      <c r="PO718" s="33"/>
      <c r="PP718" s="33"/>
      <c r="PQ718" s="33"/>
      <c r="PR718" s="33"/>
      <c r="PS718" s="33"/>
      <c r="PT718" s="33"/>
      <c r="PU718" s="33"/>
      <c r="PV718" s="33"/>
      <c r="PW718" s="33"/>
      <c r="PX718" s="33"/>
      <c r="PY718" s="33"/>
      <c r="PZ718" s="33"/>
      <c r="QA718" s="33"/>
      <c r="QB718" s="33"/>
      <c r="QC718" s="33"/>
      <c r="QD718" s="33"/>
      <c r="QE718" s="33"/>
      <c r="QF718" s="33"/>
      <c r="QG718" s="33"/>
      <c r="QH718" s="33"/>
      <c r="QI718" s="33"/>
      <c r="QJ718" s="33"/>
      <c r="QK718" s="33"/>
      <c r="QL718" s="33"/>
      <c r="QM718" s="33"/>
      <c r="QN718" s="33"/>
      <c r="QO718" s="33"/>
      <c r="QP718" s="33"/>
      <c r="QQ718" s="33"/>
      <c r="QR718" s="33"/>
      <c r="QS718" s="33"/>
      <c r="QT718" s="33"/>
      <c r="QU718" s="33"/>
      <c r="QV718" s="33"/>
      <c r="QW718" s="33"/>
      <c r="QX718" s="33"/>
      <c r="QY718" s="33"/>
      <c r="QZ718" s="33"/>
      <c r="RA718" s="33"/>
      <c r="RB718" s="33"/>
      <c r="RC718" s="33"/>
      <c r="RD718" s="33"/>
      <c r="RE718" s="33"/>
      <c r="RF718" s="33"/>
      <c r="RG718" s="33"/>
      <c r="RH718" s="33"/>
      <c r="RI718" s="33"/>
      <c r="RJ718" s="33"/>
      <c r="RK718" s="33"/>
      <c r="RL718" s="33"/>
      <c r="RM718" s="33"/>
      <c r="RN718" s="33"/>
      <c r="RO718" s="33"/>
      <c r="RP718" s="33"/>
      <c r="RQ718" s="33"/>
      <c r="RR718" s="33"/>
      <c r="RS718" s="33"/>
      <c r="RT718" s="33"/>
      <c r="RU718" s="33"/>
      <c r="RV718" s="33"/>
      <c r="RW718" s="33"/>
      <c r="RX718" s="33"/>
      <c r="RY718" s="33"/>
      <c r="RZ718" s="33"/>
      <c r="SA718" s="33"/>
      <c r="SB718" s="33"/>
      <c r="SC718" s="33"/>
      <c r="SD718" s="33"/>
      <c r="SE718" s="33"/>
      <c r="SF718" s="33"/>
      <c r="SG718" s="33"/>
      <c r="SH718" s="33"/>
      <c r="SI718" s="33"/>
      <c r="SJ718" s="33"/>
      <c r="SK718" s="33"/>
      <c r="SL718" s="33"/>
      <c r="SM718" s="33"/>
      <c r="SN718" s="33"/>
      <c r="SO718" s="33"/>
      <c r="SP718" s="33"/>
      <c r="SQ718" s="33"/>
      <c r="SR718" s="33"/>
      <c r="SS718" s="33"/>
      <c r="ST718" s="33"/>
      <c r="SU718" s="33"/>
      <c r="SV718" s="33"/>
      <c r="SW718" s="33"/>
      <c r="SX718" s="33"/>
      <c r="SY718" s="33"/>
      <c r="SZ718" s="33"/>
      <c r="TA718" s="33"/>
      <c r="TB718" s="33"/>
      <c r="TC718" s="33"/>
      <c r="TD718" s="33"/>
      <c r="TE718" s="33"/>
      <c r="TF718" s="33"/>
      <c r="TG718" s="33"/>
      <c r="TH718" s="33"/>
      <c r="TI718" s="33"/>
      <c r="TJ718" s="33"/>
      <c r="TK718" s="33"/>
      <c r="TL718" s="33"/>
      <c r="TM718" s="33"/>
      <c r="TN718" s="33"/>
      <c r="TO718" s="33"/>
      <c r="TP718" s="33"/>
      <c r="TQ718" s="33"/>
      <c r="TR718" s="33"/>
      <c r="TS718" s="33"/>
      <c r="TT718" s="33"/>
      <c r="TU718" s="33"/>
      <c r="TV718" s="33"/>
      <c r="TW718" s="33"/>
      <c r="TX718" s="33"/>
      <c r="TY718" s="33"/>
      <c r="TZ718" s="33"/>
      <c r="UA718" s="33"/>
      <c r="UB718" s="33"/>
      <c r="UC718" s="33"/>
      <c r="UD718" s="33"/>
      <c r="UE718" s="33"/>
      <c r="UF718" s="33"/>
      <c r="UG718" s="33"/>
      <c r="UH718" s="33"/>
      <c r="UI718" s="33"/>
      <c r="UJ718" s="33"/>
      <c r="UK718" s="33"/>
      <c r="UL718" s="33"/>
      <c r="UM718" s="33"/>
      <c r="UN718" s="33"/>
      <c r="UO718" s="33"/>
      <c r="UP718" s="33"/>
      <c r="UQ718" s="33"/>
      <c r="UR718" s="33"/>
      <c r="US718" s="33"/>
      <c r="UT718" s="33"/>
      <c r="UU718" s="33"/>
      <c r="UV718" s="33"/>
      <c r="UW718" s="33"/>
      <c r="UX718" s="33"/>
      <c r="UY718" s="33"/>
      <c r="UZ718" s="33"/>
      <c r="VA718" s="33"/>
      <c r="VB718" s="33"/>
      <c r="VC718" s="33"/>
      <c r="VD718" s="33"/>
      <c r="VE718" s="33"/>
      <c r="VF718" s="33"/>
      <c r="VG718" s="33"/>
      <c r="VH718" s="33"/>
      <c r="VI718" s="33"/>
      <c r="VJ718" s="33"/>
      <c r="VK718" s="33"/>
      <c r="VL718" s="33"/>
      <c r="VM718" s="33"/>
      <c r="VN718" s="33"/>
      <c r="VO718" s="33"/>
      <c r="VP718" s="33"/>
      <c r="VQ718" s="33"/>
      <c r="VR718" s="33"/>
      <c r="VS718" s="33"/>
      <c r="VT718" s="33"/>
      <c r="VU718" s="33"/>
      <c r="VV718" s="33"/>
      <c r="VW718" s="33"/>
      <c r="VX718" s="33"/>
      <c r="VY718" s="33"/>
      <c r="VZ718" s="33"/>
      <c r="WA718" s="33"/>
      <c r="WB718" s="33"/>
      <c r="WC718" s="33"/>
      <c r="WD718" s="33"/>
      <c r="WE718" s="33"/>
      <c r="WF718" s="33"/>
      <c r="WG718" s="33"/>
      <c r="WH718" s="33"/>
      <c r="WI718" s="33"/>
      <c r="WJ718" s="33"/>
      <c r="WK718" s="33"/>
      <c r="WL718" s="33"/>
      <c r="WM718" s="33"/>
      <c r="WN718" s="33"/>
      <c r="WO718" s="33"/>
      <c r="WP718" s="33"/>
      <c r="WQ718" s="33"/>
      <c r="WR718" s="33"/>
      <c r="WS718" s="33"/>
      <c r="WT718" s="33"/>
      <c r="WU718" s="33"/>
      <c r="WV718" s="33"/>
      <c r="WW718" s="33"/>
      <c r="WX718" s="33"/>
      <c r="WY718" s="33"/>
      <c r="WZ718" s="33"/>
      <c r="XA718" s="33"/>
      <c r="XB718" s="33"/>
      <c r="XC718" s="33"/>
      <c r="XD718" s="33"/>
      <c r="XE718" s="33"/>
      <c r="XF718" s="33"/>
      <c r="XG718" s="33"/>
      <c r="XH718" s="33"/>
      <c r="XI718" s="33"/>
      <c r="XJ718" s="33"/>
      <c r="XK718" s="33"/>
      <c r="XL718" s="33"/>
      <c r="XM718" s="33"/>
      <c r="XN718" s="33"/>
      <c r="XO718" s="33"/>
      <c r="XP718" s="33"/>
      <c r="XQ718" s="33"/>
      <c r="XR718" s="33"/>
      <c r="XS718" s="33"/>
      <c r="XT718" s="33"/>
      <c r="XU718" s="33"/>
      <c r="XV718" s="33"/>
      <c r="XW718" s="33"/>
      <c r="XX718" s="33"/>
      <c r="XY718" s="33"/>
      <c r="XZ718" s="33"/>
      <c r="YA718" s="33"/>
      <c r="YB718" s="33"/>
      <c r="YC718" s="33"/>
      <c r="YD718" s="33"/>
      <c r="YE718" s="33"/>
      <c r="YF718" s="33"/>
      <c r="YG718" s="33"/>
      <c r="YH718" s="33"/>
      <c r="YI718" s="33"/>
      <c r="YJ718" s="33"/>
      <c r="YK718" s="33"/>
      <c r="YL718" s="33"/>
      <c r="YM718" s="33"/>
      <c r="YN718" s="33"/>
      <c r="YO718" s="33"/>
      <c r="YP718" s="33"/>
      <c r="YQ718" s="33"/>
      <c r="YR718" s="33"/>
      <c r="YS718" s="33"/>
      <c r="YT718" s="33"/>
      <c r="YU718" s="33"/>
      <c r="YV718" s="33"/>
      <c r="YW718" s="33"/>
      <c r="YX718" s="33"/>
      <c r="YY718" s="33"/>
      <c r="YZ718" s="33"/>
      <c r="ZA718" s="33"/>
      <c r="ZB718" s="33"/>
      <c r="ZC718" s="33"/>
      <c r="ZD718" s="33"/>
      <c r="ZE718" s="33"/>
      <c r="ZF718" s="33"/>
      <c r="ZG718" s="33"/>
      <c r="ZH718" s="33"/>
      <c r="ZI718" s="33"/>
      <c r="ZJ718" s="33"/>
      <c r="ZK718" s="33"/>
      <c r="ZL718" s="33"/>
      <c r="ZM718" s="33"/>
      <c r="ZN718" s="33"/>
      <c r="ZO718" s="33"/>
      <c r="ZP718" s="33"/>
      <c r="ZQ718" s="33"/>
      <c r="ZR718" s="33"/>
      <c r="ZS718" s="33"/>
      <c r="ZT718" s="33"/>
      <c r="ZU718" s="33"/>
      <c r="ZV718" s="33"/>
      <c r="ZW718" s="33"/>
      <c r="ZX718" s="33"/>
      <c r="ZY718" s="33"/>
      <c r="ZZ718" s="33"/>
      <c r="AAA718" s="33"/>
      <c r="AAB718" s="33"/>
      <c r="AAC718" s="33"/>
      <c r="AAD718" s="33"/>
      <c r="AAE718" s="33"/>
      <c r="AAF718" s="33"/>
      <c r="AAG718" s="33"/>
      <c r="AAH718" s="33"/>
      <c r="AAI718" s="33"/>
      <c r="AAJ718" s="33"/>
      <c r="AAK718" s="33"/>
      <c r="AAL718" s="33"/>
      <c r="AAM718" s="33"/>
      <c r="AAN718" s="33"/>
      <c r="AAO718" s="33"/>
      <c r="AAP718" s="33"/>
      <c r="AAQ718" s="33"/>
      <c r="AAR718" s="33"/>
      <c r="AAS718" s="33"/>
      <c r="AAT718" s="33"/>
      <c r="AAU718" s="33"/>
      <c r="AAV718" s="33"/>
      <c r="AAW718" s="33"/>
      <c r="AAX718" s="33"/>
      <c r="AAY718" s="33"/>
      <c r="AAZ718" s="33"/>
      <c r="ABA718" s="33"/>
      <c r="ABB718" s="33"/>
      <c r="ABC718" s="33"/>
      <c r="ABD718" s="33"/>
      <c r="ABE718" s="33"/>
      <c r="ABF718" s="33"/>
      <c r="ABG718" s="33"/>
      <c r="ABH718" s="33"/>
      <c r="ABI718" s="33"/>
      <c r="ABJ718" s="33"/>
      <c r="ABK718" s="33"/>
      <c r="ABL718" s="33"/>
      <c r="ABM718" s="33"/>
      <c r="ABN718" s="33"/>
      <c r="ABO718" s="33"/>
      <c r="ABP718" s="33"/>
      <c r="ABQ718" s="33"/>
      <c r="ABR718" s="33"/>
      <c r="ABS718" s="33"/>
      <c r="ABT718" s="33"/>
      <c r="ABU718" s="33"/>
      <c r="ABV718" s="33"/>
      <c r="ABW718" s="33"/>
      <c r="ABX718" s="33"/>
      <c r="ABY718" s="33"/>
      <c r="ABZ718" s="33"/>
      <c r="ACA718" s="33"/>
      <c r="ACB718" s="33"/>
      <c r="ACC718" s="33"/>
      <c r="ACD718" s="33"/>
      <c r="ACE718" s="33"/>
      <c r="ACF718" s="33"/>
      <c r="ACG718" s="33"/>
      <c r="ACH718" s="33"/>
      <c r="ACI718" s="33"/>
      <c r="ACJ718" s="33"/>
      <c r="ACK718" s="33"/>
      <c r="ACL718" s="33"/>
      <c r="ACM718" s="33"/>
      <c r="ACN718" s="33"/>
      <c r="ACO718" s="33"/>
      <c r="ACP718" s="33"/>
      <c r="ACQ718" s="33"/>
      <c r="ACR718" s="33"/>
      <c r="ACS718" s="33"/>
      <c r="ACT718" s="33"/>
      <c r="ACU718" s="33"/>
      <c r="ACV718" s="33"/>
      <c r="ACW718" s="33"/>
      <c r="ACX718" s="33"/>
      <c r="ACY718" s="33"/>
      <c r="ACZ718" s="33"/>
      <c r="ADA718" s="33"/>
      <c r="ADB718" s="33"/>
      <c r="ADC718" s="33"/>
      <c r="ADD718" s="33"/>
      <c r="ADE718" s="33"/>
      <c r="ADF718" s="33"/>
      <c r="ADG718" s="33"/>
      <c r="ADH718" s="33"/>
      <c r="ADI718" s="33"/>
      <c r="ADJ718" s="33"/>
      <c r="ADK718" s="33"/>
      <c r="ADL718" s="33"/>
      <c r="ADM718" s="33"/>
      <c r="ADN718" s="33"/>
      <c r="ADO718" s="33"/>
      <c r="ADP718" s="33"/>
      <c r="ADQ718" s="33"/>
      <c r="ADR718" s="33"/>
      <c r="ADS718" s="33"/>
      <c r="ADT718" s="33"/>
      <c r="ADU718" s="33"/>
      <c r="ADV718" s="33"/>
      <c r="ADW718" s="33"/>
      <c r="ADX718" s="33"/>
      <c r="ADY718" s="33"/>
      <c r="ADZ718" s="33"/>
      <c r="AEA718" s="33"/>
      <c r="AEB718" s="33"/>
      <c r="AEC718" s="33"/>
      <c r="AED718" s="33"/>
      <c r="AEE718" s="33"/>
      <c r="AEF718" s="33"/>
      <c r="AEG718" s="33"/>
      <c r="AEH718" s="33"/>
      <c r="AEI718" s="33"/>
      <c r="AEJ718" s="33"/>
      <c r="AEK718" s="33"/>
      <c r="AEL718" s="33"/>
      <c r="AEM718" s="33"/>
      <c r="AEN718" s="33"/>
      <c r="AEO718" s="33"/>
      <c r="AEP718" s="33"/>
      <c r="AEQ718" s="33"/>
      <c r="AER718" s="33"/>
      <c r="AES718" s="33"/>
      <c r="AET718" s="33"/>
      <c r="AEU718" s="33"/>
      <c r="AEV718" s="33"/>
      <c r="AEW718" s="33"/>
      <c r="AEX718" s="33"/>
      <c r="AEY718" s="33"/>
      <c r="AEZ718" s="33"/>
      <c r="AFA718" s="33"/>
      <c r="AFB718" s="33"/>
      <c r="AFC718" s="33"/>
      <c r="AFD718" s="33"/>
      <c r="AFE718" s="33"/>
      <c r="AFF718" s="33"/>
      <c r="AFG718" s="33"/>
      <c r="AFH718" s="33"/>
      <c r="AFI718" s="33"/>
      <c r="AFJ718" s="33"/>
      <c r="AFK718" s="33"/>
      <c r="AFL718" s="33"/>
      <c r="AFM718" s="33"/>
      <c r="AFN718" s="33"/>
      <c r="AFO718" s="33"/>
      <c r="AFP718" s="33"/>
      <c r="AFQ718" s="33"/>
      <c r="AFR718" s="33"/>
      <c r="AFS718" s="33"/>
      <c r="AFT718" s="33"/>
      <c r="AFU718" s="33"/>
      <c r="AFV718" s="33"/>
      <c r="AFW718" s="33"/>
      <c r="AFX718" s="33"/>
      <c r="AFY718" s="33"/>
      <c r="AFZ718" s="33"/>
      <c r="AGA718" s="33"/>
      <c r="AGB718" s="33"/>
      <c r="AGC718" s="33"/>
      <c r="AGD718" s="33"/>
      <c r="AGE718" s="33"/>
      <c r="AGF718" s="33"/>
      <c r="AGG718" s="33"/>
      <c r="AGH718" s="33"/>
      <c r="AGI718" s="33"/>
      <c r="AGJ718" s="33"/>
      <c r="AGK718" s="33"/>
      <c r="AGL718" s="33"/>
      <c r="AGM718" s="33"/>
      <c r="AGN718" s="33"/>
      <c r="AGO718" s="33"/>
      <c r="AGP718" s="33"/>
      <c r="AGQ718" s="33"/>
      <c r="AGR718" s="33"/>
      <c r="AGS718" s="33"/>
      <c r="AGT718" s="33"/>
      <c r="AGU718" s="33"/>
      <c r="AGV718" s="33"/>
      <c r="AGW718" s="33"/>
      <c r="AGX718" s="33"/>
      <c r="AGY718" s="33"/>
      <c r="AGZ718" s="33"/>
      <c r="AHA718" s="33"/>
      <c r="AHB718" s="33"/>
      <c r="AHC718" s="33"/>
      <c r="AHD718" s="33"/>
      <c r="AHE718" s="33"/>
      <c r="AHF718" s="33"/>
      <c r="AHG718" s="33"/>
      <c r="AHH718" s="33"/>
      <c r="AHI718" s="33"/>
      <c r="AHJ718" s="33"/>
      <c r="AHK718" s="33"/>
      <c r="AHL718" s="33"/>
      <c r="AHM718" s="33"/>
      <c r="AHN718" s="33"/>
      <c r="AHO718" s="33"/>
      <c r="AHP718" s="33"/>
      <c r="AHQ718" s="33"/>
      <c r="AHR718" s="33"/>
      <c r="AHS718" s="33"/>
      <c r="AHT718" s="33"/>
      <c r="AHU718" s="33"/>
      <c r="AHV718" s="33"/>
      <c r="AHW718" s="33"/>
      <c r="AHX718" s="33"/>
      <c r="AHY718" s="33"/>
      <c r="AHZ718" s="33"/>
      <c r="AIA718" s="33"/>
      <c r="AIB718" s="33"/>
      <c r="AIC718" s="33"/>
      <c r="AID718" s="33"/>
      <c r="AIE718" s="33"/>
      <c r="AIF718" s="33"/>
      <c r="AIG718" s="33"/>
      <c r="AIH718" s="33"/>
      <c r="AII718" s="33"/>
      <c r="AIJ718" s="33"/>
      <c r="AIK718" s="33"/>
      <c r="AIL718" s="33"/>
      <c r="AIM718" s="33"/>
      <c r="AIN718" s="33"/>
      <c r="AIO718" s="33"/>
      <c r="AIP718" s="33"/>
      <c r="AIQ718" s="33"/>
      <c r="AIR718" s="33"/>
      <c r="AIS718" s="33"/>
      <c r="AIT718" s="33"/>
      <c r="AIU718" s="33"/>
      <c r="AIV718" s="33"/>
      <c r="AIW718" s="33"/>
      <c r="AIX718" s="33"/>
      <c r="AIY718" s="33"/>
      <c r="AIZ718" s="33"/>
      <c r="AJA718" s="33"/>
      <c r="AJB718" s="33"/>
      <c r="AJC718" s="33"/>
      <c r="AJD718" s="33"/>
      <c r="AJE718" s="33"/>
      <c r="AJF718" s="33"/>
      <c r="AJG718" s="33"/>
      <c r="AJH718" s="33"/>
      <c r="AJI718" s="33"/>
      <c r="AJJ718" s="33"/>
      <c r="AJK718" s="33"/>
      <c r="AJL718" s="33"/>
      <c r="AJM718" s="33"/>
      <c r="AJN718" s="33"/>
      <c r="AJO718" s="33"/>
      <c r="AJP718" s="33"/>
      <c r="AJQ718" s="33"/>
      <c r="AJR718" s="33"/>
      <c r="AJS718" s="33"/>
      <c r="AJT718" s="33"/>
      <c r="AJU718" s="33"/>
      <c r="AJV718" s="33"/>
      <c r="AJW718" s="33"/>
      <c r="AJX718" s="33"/>
      <c r="AJY718" s="33"/>
      <c r="AJZ718" s="33"/>
      <c r="AKA718" s="33"/>
      <c r="AKB718" s="33"/>
      <c r="AKC718" s="33"/>
      <c r="AKD718" s="33"/>
      <c r="AKE718" s="33"/>
      <c r="AKF718" s="33"/>
      <c r="AKG718" s="33"/>
      <c r="AKH718" s="33"/>
      <c r="AKI718" s="33"/>
      <c r="AKJ718" s="33"/>
      <c r="AKK718" s="33"/>
      <c r="AKL718" s="33"/>
      <c r="AKM718" s="33"/>
      <c r="AKN718" s="33"/>
      <c r="AKO718" s="33"/>
      <c r="AKP718" s="33"/>
      <c r="AKQ718" s="33"/>
      <c r="AKR718" s="33"/>
      <c r="AKS718" s="33"/>
      <c r="AKT718" s="33"/>
      <c r="AKU718" s="33"/>
      <c r="AKV718" s="33"/>
      <c r="AKW718" s="33"/>
      <c r="AKX718" s="33"/>
      <c r="AKY718" s="33"/>
      <c r="AKZ718" s="33"/>
      <c r="ALA718" s="33"/>
      <c r="ALB718" s="33"/>
      <c r="ALC718" s="33"/>
      <c r="ALD718" s="33"/>
      <c r="ALE718" s="33"/>
      <c r="ALF718" s="33"/>
      <c r="ALG718" s="33"/>
      <c r="ALH718" s="33"/>
      <c r="ALI718" s="33"/>
      <c r="ALJ718" s="33"/>
      <c r="ALK718" s="33"/>
      <c r="ALL718" s="33"/>
      <c r="ALM718" s="33"/>
      <c r="ALN718" s="33"/>
      <c r="ALO718" s="33"/>
      <c r="ALP718" s="33"/>
      <c r="ALQ718" s="33"/>
      <c r="ALR718" s="33"/>
      <c r="ALS718" s="33"/>
      <c r="ALT718" s="33"/>
      <c r="ALU718" s="33"/>
      <c r="ALV718" s="33"/>
      <c r="ALW718" s="33"/>
      <c r="ALX718" s="33"/>
      <c r="ALY718" s="33"/>
      <c r="ALZ718" s="33"/>
      <c r="AMA718" s="33"/>
      <c r="AMB718" s="33"/>
      <c r="AMC718" s="33"/>
      <c r="AMD718" s="33"/>
      <c r="AME718" s="33"/>
      <c r="AMF718" s="33"/>
      <c r="AMG718" s="33"/>
      <c r="AMH718" s="33"/>
      <c r="AMI718" s="33"/>
      <c r="AMJ718" s="33"/>
      <c r="AMK718" s="33"/>
      <c r="AML718" s="33"/>
      <c r="AMM718" s="33"/>
      <c r="AMN718" s="33"/>
      <c r="AMO718" s="33"/>
      <c r="AMP718" s="33"/>
      <c r="AMQ718" s="33"/>
      <c r="AMR718" s="33"/>
      <c r="AMS718" s="33"/>
      <c r="AMT718" s="33"/>
      <c r="AMU718" s="33"/>
      <c r="AMV718" s="33"/>
      <c r="AMW718" s="33"/>
      <c r="AMX718" s="33"/>
      <c r="AMY718" s="33"/>
      <c r="AMZ718" s="33"/>
      <c r="ANA718" s="33"/>
      <c r="ANB718" s="33"/>
      <c r="ANC718" s="33"/>
      <c r="AND718" s="33"/>
      <c r="ANE718" s="33"/>
      <c r="ANF718" s="33"/>
      <c r="ANG718" s="33"/>
      <c r="ANH718" s="33"/>
      <c r="ANI718" s="33"/>
      <c r="ANJ718" s="33"/>
      <c r="ANK718" s="33"/>
      <c r="ANL718" s="33"/>
      <c r="ANM718" s="33"/>
      <c r="ANN718" s="33"/>
      <c r="ANO718" s="33"/>
      <c r="ANP718" s="33"/>
      <c r="ANQ718" s="33"/>
      <c r="ANR718" s="33"/>
      <c r="ANS718" s="33"/>
      <c r="ANT718" s="33"/>
      <c r="ANU718" s="33"/>
      <c r="ANV718" s="33"/>
      <c r="ANW718" s="33"/>
      <c r="ANX718" s="33"/>
      <c r="ANY718" s="33"/>
      <c r="ANZ718" s="33"/>
      <c r="AOA718" s="33"/>
      <c r="AOB718" s="33"/>
      <c r="AOC718" s="33"/>
      <c r="AOD718" s="33"/>
      <c r="AOE718" s="33"/>
      <c r="AOF718" s="33"/>
      <c r="AOG718" s="33"/>
      <c r="AOH718" s="33"/>
      <c r="AOI718" s="33"/>
      <c r="AOJ718" s="33"/>
      <c r="AOK718" s="33"/>
      <c r="AOL718" s="33"/>
      <c r="AOM718" s="33"/>
      <c r="AON718" s="33"/>
      <c r="AOO718" s="33"/>
      <c r="AOP718" s="33"/>
      <c r="AOQ718" s="33"/>
      <c r="AOR718" s="33"/>
      <c r="AOS718" s="33"/>
      <c r="AOT718" s="33"/>
      <c r="AOU718" s="33"/>
      <c r="AOV718" s="33"/>
      <c r="AOW718" s="33"/>
      <c r="AOX718" s="33"/>
      <c r="AOY718" s="33"/>
      <c r="AOZ718" s="33"/>
      <c r="APA718" s="33"/>
      <c r="APB718" s="33"/>
      <c r="APC718" s="33"/>
      <c r="APD718" s="33"/>
      <c r="APE718" s="33"/>
      <c r="APF718" s="33"/>
      <c r="APG718" s="33"/>
      <c r="APH718" s="33"/>
      <c r="API718" s="33"/>
      <c r="APJ718" s="33"/>
      <c r="APK718" s="33"/>
      <c r="APL718" s="33"/>
      <c r="APM718" s="33"/>
      <c r="APN718" s="33"/>
      <c r="APO718" s="33"/>
      <c r="APP718" s="33"/>
      <c r="APQ718" s="33"/>
      <c r="APR718" s="33"/>
      <c r="APS718" s="33"/>
      <c r="APT718" s="33"/>
      <c r="APU718" s="33"/>
      <c r="APV718" s="33"/>
      <c r="APW718" s="33"/>
      <c r="APX718" s="33"/>
      <c r="APY718" s="33"/>
      <c r="APZ718" s="33"/>
      <c r="AQA718" s="33"/>
      <c r="AQB718" s="33"/>
      <c r="AQC718" s="33"/>
      <c r="AQD718" s="33"/>
      <c r="AQE718" s="33"/>
      <c r="AQF718" s="33"/>
      <c r="AQG718" s="33"/>
      <c r="AQH718" s="33"/>
      <c r="AQI718" s="33"/>
      <c r="AQJ718" s="33"/>
      <c r="AQK718" s="33"/>
      <c r="AQL718" s="33"/>
      <c r="AQM718" s="33"/>
      <c r="AQN718" s="33"/>
      <c r="AQO718" s="33"/>
      <c r="AQP718" s="33"/>
      <c r="AQQ718" s="33"/>
      <c r="AQR718" s="33"/>
      <c r="AQS718" s="33"/>
      <c r="AQT718" s="33"/>
      <c r="AQU718" s="33"/>
      <c r="AQV718" s="33"/>
      <c r="AQW718" s="33"/>
      <c r="AQX718" s="33"/>
      <c r="AQY718" s="33"/>
      <c r="AQZ718" s="33"/>
      <c r="ARA718" s="33"/>
      <c r="ARB718" s="33"/>
      <c r="ARC718" s="33"/>
      <c r="ARD718" s="33"/>
      <c r="ARE718" s="33"/>
      <c r="ARF718" s="33"/>
      <c r="ARG718" s="33"/>
      <c r="ARH718" s="33"/>
      <c r="ARI718" s="33"/>
      <c r="ARJ718" s="33"/>
      <c r="ARK718" s="33"/>
      <c r="ARL718" s="33"/>
      <c r="ARM718" s="33"/>
      <c r="ARN718" s="33"/>
      <c r="ARO718" s="33"/>
      <c r="ARP718" s="33"/>
      <c r="ARQ718" s="33"/>
      <c r="ARR718" s="33"/>
      <c r="ARS718" s="33"/>
      <c r="ART718" s="33"/>
      <c r="ARU718" s="33"/>
      <c r="ARV718" s="33"/>
      <c r="ARW718" s="33"/>
      <c r="ARX718" s="33"/>
      <c r="ARY718" s="33"/>
      <c r="ARZ718" s="33"/>
      <c r="ASA718" s="33"/>
      <c r="ASB718" s="33"/>
      <c r="ASC718" s="33"/>
      <c r="ASD718" s="33"/>
      <c r="ASE718" s="33"/>
      <c r="ASF718" s="33"/>
      <c r="ASG718" s="33"/>
      <c r="ASH718" s="33"/>
      <c r="ASI718" s="33"/>
      <c r="ASJ718" s="33"/>
      <c r="ASK718" s="33"/>
      <c r="ASL718" s="33"/>
      <c r="ASM718" s="33"/>
      <c r="ASN718" s="33"/>
      <c r="ASO718" s="33"/>
      <c r="ASP718" s="33"/>
      <c r="ASQ718" s="33"/>
      <c r="ASR718" s="33"/>
      <c r="ASS718" s="33"/>
      <c r="AST718" s="33"/>
      <c r="ASU718" s="33"/>
      <c r="ASV718" s="33"/>
      <c r="ASW718" s="33"/>
      <c r="ASX718" s="33"/>
      <c r="ASY718" s="33"/>
      <c r="ASZ718" s="33"/>
      <c r="ATA718" s="33"/>
      <c r="ATB718" s="33"/>
      <c r="ATC718" s="33"/>
      <c r="ATD718" s="33"/>
      <c r="ATE718" s="33"/>
      <c r="ATF718" s="33"/>
      <c r="ATG718" s="33"/>
      <c r="ATH718" s="33"/>
      <c r="ATI718" s="33"/>
      <c r="ATJ718" s="33"/>
      <c r="ATK718" s="33"/>
      <c r="ATL718" s="33"/>
      <c r="ATM718" s="33"/>
      <c r="ATN718" s="33"/>
      <c r="ATO718" s="33"/>
      <c r="ATP718" s="33"/>
      <c r="ATQ718" s="33"/>
      <c r="ATR718" s="33"/>
      <c r="ATS718" s="33"/>
      <c r="ATT718" s="33"/>
      <c r="ATU718" s="33"/>
      <c r="ATV718" s="33"/>
      <c r="ATW718" s="33"/>
      <c r="ATX718" s="33"/>
      <c r="ATY718" s="33"/>
      <c r="ATZ718" s="33"/>
      <c r="AUA718" s="33"/>
      <c r="AUB718" s="33"/>
      <c r="AUC718" s="33"/>
      <c r="AUD718" s="33"/>
      <c r="AUE718" s="33"/>
      <c r="AUF718" s="33"/>
      <c r="AUG718" s="33"/>
      <c r="AUH718" s="33"/>
      <c r="AUI718" s="33"/>
      <c r="AUJ718" s="33"/>
      <c r="AUK718" s="33"/>
      <c r="AUL718" s="33"/>
      <c r="AUM718" s="33"/>
      <c r="AUN718" s="33"/>
      <c r="AUO718" s="33"/>
      <c r="AUP718" s="33"/>
      <c r="AUQ718" s="33"/>
      <c r="AUR718" s="33"/>
      <c r="AUS718" s="33"/>
      <c r="AUT718" s="33"/>
      <c r="AUU718" s="33"/>
      <c r="AUV718" s="33"/>
      <c r="AUW718" s="33"/>
      <c r="AUX718" s="33"/>
      <c r="AUY718" s="33"/>
      <c r="AUZ718" s="33"/>
      <c r="AVA718" s="33"/>
      <c r="AVB718" s="33"/>
      <c r="AVC718" s="33"/>
      <c r="AVD718" s="33"/>
      <c r="AVE718" s="33"/>
      <c r="AVF718" s="33"/>
      <c r="AVG718" s="33"/>
      <c r="AVH718" s="33"/>
      <c r="AVI718" s="33"/>
      <c r="AVJ718" s="33"/>
      <c r="AVK718" s="33"/>
      <c r="AVL718" s="33"/>
      <c r="AVM718" s="33"/>
      <c r="AVN718" s="33"/>
      <c r="AVO718" s="33"/>
      <c r="AVP718" s="33"/>
      <c r="AVQ718" s="33"/>
      <c r="AVR718" s="33"/>
      <c r="AVS718" s="33"/>
      <c r="AVT718" s="33"/>
      <c r="AVU718" s="33"/>
      <c r="AVV718" s="33"/>
      <c r="AVW718" s="33"/>
      <c r="AVX718" s="33"/>
      <c r="AVY718" s="33"/>
      <c r="AVZ718" s="33"/>
      <c r="AWA718" s="33"/>
      <c r="AWB718" s="33"/>
      <c r="AWC718" s="33"/>
      <c r="AWD718" s="33"/>
      <c r="AWE718" s="33"/>
      <c r="AWF718" s="33"/>
      <c r="AWG718" s="33"/>
      <c r="AWH718" s="33"/>
      <c r="AWI718" s="33"/>
      <c r="AWJ718" s="33"/>
      <c r="AWK718" s="33"/>
      <c r="AWL718" s="33"/>
      <c r="AWM718" s="33"/>
      <c r="AWN718" s="33"/>
      <c r="AWO718" s="33"/>
      <c r="AWP718" s="33"/>
      <c r="AWQ718" s="33"/>
      <c r="AWR718" s="33"/>
      <c r="AWS718" s="33"/>
      <c r="AWT718" s="33"/>
      <c r="AWU718" s="33"/>
      <c r="AWV718" s="33"/>
      <c r="AWW718" s="33"/>
      <c r="AWX718" s="33"/>
      <c r="AWY718" s="33"/>
      <c r="AWZ718" s="33"/>
      <c r="AXA718" s="33"/>
      <c r="AXB718" s="33"/>
      <c r="AXC718" s="33"/>
      <c r="AXD718" s="33"/>
      <c r="AXE718" s="33"/>
      <c r="AXF718" s="33"/>
      <c r="AXG718" s="33"/>
      <c r="AXH718" s="33"/>
      <c r="AXI718" s="33"/>
      <c r="AXJ718" s="33"/>
      <c r="AXK718" s="33"/>
      <c r="AXL718" s="33"/>
      <c r="AXM718" s="33"/>
      <c r="AXN718" s="33"/>
      <c r="AXO718" s="33"/>
      <c r="AXP718" s="33"/>
      <c r="AXQ718" s="33"/>
      <c r="AXR718" s="33"/>
      <c r="AXS718" s="33"/>
      <c r="AXT718" s="33"/>
      <c r="AXU718" s="33"/>
      <c r="AXV718" s="33"/>
      <c r="AXW718" s="33"/>
      <c r="AXX718" s="33"/>
      <c r="AXY718" s="33"/>
      <c r="AXZ718" s="33"/>
      <c r="AYA718" s="33"/>
      <c r="AYB718" s="33"/>
      <c r="AYC718" s="33"/>
      <c r="AYD718" s="33"/>
      <c r="AYE718" s="33"/>
      <c r="AYF718" s="33"/>
      <c r="AYG718" s="33"/>
      <c r="AYH718" s="33"/>
      <c r="AYI718" s="33"/>
      <c r="AYJ718" s="33"/>
      <c r="AYK718" s="33"/>
      <c r="AYL718" s="33"/>
      <c r="AYM718" s="33"/>
      <c r="AYN718" s="33"/>
      <c r="AYO718" s="33"/>
      <c r="AYP718" s="33"/>
      <c r="AYQ718" s="33"/>
      <c r="AYR718" s="33"/>
      <c r="AYS718" s="33"/>
      <c r="AYT718" s="33"/>
      <c r="AYU718" s="33"/>
      <c r="AYV718" s="33"/>
      <c r="AYW718" s="33"/>
      <c r="AYX718" s="33"/>
      <c r="AYY718" s="33"/>
      <c r="AYZ718" s="33"/>
      <c r="AZA718" s="33"/>
      <c r="AZB718" s="33"/>
      <c r="AZC718" s="33"/>
      <c r="AZD718" s="33"/>
      <c r="AZE718" s="33"/>
      <c r="AZF718" s="33"/>
      <c r="AZG718" s="33"/>
      <c r="AZH718" s="33"/>
      <c r="AZI718" s="33"/>
      <c r="AZJ718" s="33"/>
      <c r="AZK718" s="33"/>
      <c r="AZL718" s="33"/>
      <c r="AZM718" s="33"/>
      <c r="AZN718" s="33"/>
      <c r="AZO718" s="33"/>
      <c r="AZP718" s="33"/>
      <c r="AZQ718" s="33"/>
      <c r="AZR718" s="33"/>
      <c r="AZS718" s="33"/>
      <c r="AZT718" s="33"/>
      <c r="AZU718" s="33"/>
      <c r="AZV718" s="33"/>
      <c r="AZW718" s="33"/>
      <c r="AZX718" s="33"/>
      <c r="AZY718" s="33"/>
      <c r="AZZ718" s="33"/>
      <c r="BAA718" s="33"/>
      <c r="BAB718" s="33"/>
      <c r="BAC718" s="33"/>
      <c r="BAD718" s="33"/>
      <c r="BAE718" s="33"/>
      <c r="BAF718" s="33"/>
      <c r="BAG718" s="33"/>
      <c r="BAH718" s="33"/>
      <c r="BAI718" s="33"/>
      <c r="BAJ718" s="33"/>
      <c r="BAK718" s="33"/>
      <c r="BAL718" s="33"/>
      <c r="BAM718" s="33"/>
      <c r="BAN718" s="33"/>
      <c r="BAO718" s="33"/>
      <c r="BAP718" s="33"/>
      <c r="BAQ718" s="33"/>
      <c r="BAR718" s="33"/>
      <c r="BAS718" s="33"/>
      <c r="BAT718" s="33"/>
      <c r="BAU718" s="33"/>
      <c r="BAV718" s="33"/>
      <c r="BAW718" s="33"/>
      <c r="BAX718" s="33"/>
      <c r="BAY718" s="33"/>
      <c r="BAZ718" s="33"/>
      <c r="BBA718" s="33"/>
      <c r="BBB718" s="33"/>
      <c r="BBC718" s="33"/>
      <c r="BBD718" s="33"/>
      <c r="BBE718" s="33"/>
      <c r="BBF718" s="33"/>
      <c r="BBG718" s="33"/>
      <c r="BBH718" s="33"/>
      <c r="BBI718" s="33"/>
      <c r="BBJ718" s="33"/>
      <c r="BBK718" s="33"/>
      <c r="BBL718" s="33"/>
      <c r="BBM718" s="33"/>
      <c r="BBN718" s="33"/>
      <c r="BBO718" s="33"/>
      <c r="BBP718" s="33"/>
      <c r="BBQ718" s="33"/>
      <c r="BBR718" s="33"/>
      <c r="BBS718" s="33"/>
      <c r="BBT718" s="33"/>
      <c r="BBU718" s="33"/>
      <c r="BBV718" s="33"/>
      <c r="BBW718" s="33"/>
      <c r="BBX718" s="33"/>
      <c r="BBY718" s="33"/>
      <c r="BBZ718" s="33"/>
      <c r="BCA718" s="33"/>
      <c r="BCB718" s="33"/>
      <c r="BCC718" s="33"/>
      <c r="BCD718" s="33"/>
      <c r="BCE718" s="33"/>
      <c r="BCF718" s="33"/>
      <c r="BCG718" s="33"/>
      <c r="BCH718" s="33"/>
      <c r="BCI718" s="33"/>
      <c r="BCJ718" s="33"/>
      <c r="BCK718" s="33"/>
      <c r="BCL718" s="33"/>
      <c r="BCM718" s="33"/>
      <c r="BCN718" s="33"/>
      <c r="BCO718" s="33"/>
      <c r="BCP718" s="33"/>
      <c r="BCQ718" s="33"/>
      <c r="BCR718" s="33"/>
      <c r="BCS718" s="33"/>
      <c r="BCT718" s="33"/>
      <c r="BCU718" s="33"/>
      <c r="BCV718" s="33"/>
      <c r="BCW718" s="33"/>
      <c r="BCX718" s="33"/>
      <c r="BCY718" s="33"/>
      <c r="BCZ718" s="33"/>
      <c r="BDA718" s="33"/>
      <c r="BDB718" s="33"/>
      <c r="BDC718" s="33"/>
      <c r="BDD718" s="33"/>
      <c r="BDE718" s="33"/>
      <c r="BDF718" s="33"/>
      <c r="BDG718" s="33"/>
      <c r="BDH718" s="33"/>
      <c r="BDI718" s="33"/>
      <c r="BDJ718" s="33"/>
      <c r="BDK718" s="33"/>
      <c r="BDL718" s="33"/>
      <c r="BDM718" s="33"/>
      <c r="BDN718" s="33"/>
      <c r="BDO718" s="33"/>
      <c r="BDP718" s="33"/>
      <c r="BDQ718" s="33"/>
      <c r="BDR718" s="33"/>
      <c r="BDS718" s="33"/>
      <c r="BDT718" s="33"/>
      <c r="BDU718" s="33"/>
      <c r="BDV718" s="33"/>
      <c r="BDW718" s="33"/>
      <c r="BDX718" s="33"/>
      <c r="BDY718" s="33"/>
      <c r="BDZ718" s="33"/>
      <c r="BEA718" s="33"/>
      <c r="BEB718" s="33"/>
      <c r="BEC718" s="33"/>
      <c r="BED718" s="33"/>
      <c r="BEE718" s="33"/>
      <c r="BEF718" s="33"/>
      <c r="BEG718" s="33"/>
      <c r="BEH718" s="33"/>
      <c r="BEI718" s="33"/>
      <c r="BEJ718" s="33"/>
      <c r="BEK718" s="33"/>
      <c r="BEL718" s="33"/>
      <c r="BEM718" s="33"/>
      <c r="BEN718" s="33"/>
      <c r="BEO718" s="33"/>
      <c r="BEP718" s="33"/>
      <c r="BEQ718" s="33"/>
      <c r="BER718" s="33"/>
      <c r="BES718" s="33"/>
      <c r="BET718" s="33"/>
      <c r="BEU718" s="33"/>
      <c r="BEV718" s="33"/>
      <c r="BEW718" s="33"/>
      <c r="BEX718" s="33"/>
      <c r="BEY718" s="33"/>
      <c r="BEZ718" s="33"/>
      <c r="BFA718" s="33"/>
      <c r="BFB718" s="33"/>
      <c r="BFC718" s="33"/>
      <c r="BFD718" s="33"/>
      <c r="BFE718" s="33"/>
      <c r="BFF718" s="33"/>
      <c r="BFG718" s="33"/>
      <c r="BFH718" s="33"/>
      <c r="BFI718" s="33"/>
      <c r="BFJ718" s="33"/>
      <c r="BFK718" s="33"/>
      <c r="BFL718" s="33"/>
      <c r="BFM718" s="33"/>
      <c r="BFN718" s="33"/>
      <c r="BFO718" s="33"/>
      <c r="BFP718" s="33"/>
      <c r="BFQ718" s="33"/>
      <c r="BFR718" s="33"/>
      <c r="BFS718" s="33"/>
      <c r="BFT718" s="33"/>
      <c r="BFU718" s="33"/>
      <c r="BFV718" s="33"/>
      <c r="BFW718" s="33"/>
      <c r="BFX718" s="33"/>
      <c r="BFY718" s="33"/>
      <c r="BFZ718" s="33"/>
      <c r="BGA718" s="33"/>
      <c r="BGB718" s="33"/>
      <c r="BGC718" s="33"/>
      <c r="BGD718" s="33"/>
      <c r="BGE718" s="33"/>
      <c r="BGF718" s="33"/>
      <c r="BGG718" s="33"/>
      <c r="BGH718" s="33"/>
      <c r="BGI718" s="33"/>
      <c r="BGJ718" s="33"/>
      <c r="BGK718" s="33"/>
      <c r="BGL718" s="33"/>
      <c r="BGM718" s="33"/>
      <c r="BGN718" s="33"/>
      <c r="BGO718" s="33"/>
      <c r="BGP718" s="33"/>
      <c r="BGQ718" s="33"/>
      <c r="BGR718" s="33"/>
      <c r="BGS718" s="33"/>
      <c r="BGT718" s="33"/>
      <c r="BGU718" s="33"/>
      <c r="BGV718" s="33"/>
      <c r="BGW718" s="33"/>
      <c r="BGX718" s="33"/>
      <c r="BGY718" s="33"/>
      <c r="BGZ718" s="33"/>
      <c r="BHA718" s="33"/>
      <c r="BHB718" s="33"/>
      <c r="BHC718" s="33"/>
      <c r="BHD718" s="33"/>
      <c r="BHE718" s="33"/>
      <c r="BHF718" s="33"/>
      <c r="BHG718" s="33"/>
      <c r="BHH718" s="33"/>
      <c r="BHI718" s="33"/>
      <c r="BHJ718" s="33"/>
      <c r="BHK718" s="33"/>
      <c r="BHL718" s="33"/>
      <c r="BHM718" s="33"/>
      <c r="BHN718" s="33"/>
      <c r="BHO718" s="33"/>
      <c r="BHP718" s="33"/>
      <c r="BHQ718" s="33"/>
      <c r="BHR718" s="33"/>
      <c r="BHS718" s="33"/>
      <c r="BHT718" s="33"/>
      <c r="BHU718" s="33"/>
      <c r="BHV718" s="33"/>
      <c r="BHW718" s="33"/>
      <c r="BHX718" s="33"/>
      <c r="BHY718" s="33"/>
      <c r="BHZ718" s="33"/>
      <c r="BIA718" s="33"/>
      <c r="BIB718" s="33"/>
      <c r="BIC718" s="33"/>
      <c r="BID718" s="33"/>
      <c r="BIE718" s="33"/>
      <c r="BIF718" s="33"/>
      <c r="BIG718" s="33"/>
      <c r="BIH718" s="33"/>
      <c r="BII718" s="33"/>
      <c r="BIJ718" s="33"/>
      <c r="BIK718" s="33"/>
      <c r="BIL718" s="33"/>
      <c r="BIM718" s="33"/>
      <c r="BIN718" s="33"/>
      <c r="BIO718" s="33"/>
      <c r="BIP718" s="33"/>
      <c r="BIQ718" s="33"/>
      <c r="BIR718" s="33"/>
      <c r="BIS718" s="33"/>
      <c r="BIT718" s="33"/>
      <c r="BIU718" s="33"/>
      <c r="BIV718" s="33"/>
      <c r="BIW718" s="33"/>
      <c r="BIX718" s="33"/>
      <c r="BIY718" s="33"/>
      <c r="BIZ718" s="33"/>
      <c r="BJA718" s="33"/>
      <c r="BJB718" s="33"/>
      <c r="BJC718" s="33"/>
      <c r="BJD718" s="33"/>
      <c r="BJE718" s="33"/>
      <c r="BJF718" s="33"/>
      <c r="BJG718" s="33"/>
      <c r="BJH718" s="33"/>
      <c r="BJI718" s="33"/>
      <c r="BJJ718" s="33"/>
      <c r="BJK718" s="33"/>
      <c r="BJL718" s="33"/>
      <c r="BJM718" s="33"/>
      <c r="BJN718" s="33"/>
      <c r="BJO718" s="33"/>
      <c r="BJP718" s="33"/>
      <c r="BJQ718" s="33"/>
      <c r="BJR718" s="33"/>
      <c r="BJS718" s="33"/>
      <c r="BJT718" s="33"/>
      <c r="BJU718" s="33"/>
      <c r="BJV718" s="33"/>
      <c r="BJW718" s="33"/>
      <c r="BJX718" s="33"/>
      <c r="BJY718" s="33"/>
      <c r="BJZ718" s="33"/>
      <c r="BKA718" s="33"/>
      <c r="BKB718" s="33"/>
      <c r="BKC718" s="33"/>
      <c r="BKD718" s="33"/>
      <c r="BKE718" s="33"/>
      <c r="BKF718" s="33"/>
      <c r="BKG718" s="33"/>
      <c r="BKH718" s="33"/>
      <c r="BKI718" s="33"/>
      <c r="BKJ718" s="33"/>
      <c r="BKK718" s="33"/>
      <c r="BKL718" s="33"/>
      <c r="BKM718" s="33"/>
      <c r="BKN718" s="33"/>
      <c r="BKO718" s="33"/>
      <c r="BKP718" s="33"/>
      <c r="BKQ718" s="33"/>
      <c r="BKR718" s="33"/>
      <c r="BKS718" s="33"/>
      <c r="BKT718" s="33"/>
      <c r="BKU718" s="33"/>
      <c r="BKV718" s="33"/>
      <c r="BKW718" s="33"/>
      <c r="BKX718" s="33"/>
      <c r="BKY718" s="33"/>
      <c r="BKZ718" s="33"/>
      <c r="BLA718" s="33"/>
      <c r="BLB718" s="33"/>
      <c r="BLC718" s="33"/>
      <c r="BLD718" s="33"/>
      <c r="BLE718" s="33"/>
      <c r="BLF718" s="33"/>
      <c r="BLG718" s="33"/>
      <c r="BLH718" s="33"/>
      <c r="BLI718" s="33"/>
      <c r="BLJ718" s="33"/>
      <c r="BLK718" s="33"/>
      <c r="BLL718" s="33"/>
      <c r="BLM718" s="33"/>
      <c r="BLN718" s="33"/>
      <c r="BLO718" s="33"/>
      <c r="BLP718" s="33"/>
      <c r="BLQ718" s="33"/>
      <c r="BLR718" s="33"/>
      <c r="BLS718" s="33"/>
      <c r="BLT718" s="33"/>
      <c r="BLU718" s="33"/>
      <c r="BLV718" s="33"/>
      <c r="BLW718" s="33"/>
      <c r="BLX718" s="33"/>
      <c r="BLY718" s="33"/>
      <c r="BLZ718" s="33"/>
      <c r="BMA718" s="33"/>
      <c r="BMB718" s="33"/>
      <c r="BMC718" s="33"/>
      <c r="BMD718" s="33"/>
      <c r="BME718" s="33"/>
      <c r="BMF718" s="33"/>
      <c r="BMG718" s="33"/>
      <c r="BMH718" s="33"/>
      <c r="BMI718" s="33"/>
      <c r="BMJ718" s="33"/>
      <c r="BMK718" s="33"/>
      <c r="BML718" s="33"/>
      <c r="BMM718" s="33"/>
      <c r="BMN718" s="33"/>
      <c r="BMO718" s="33"/>
      <c r="BMP718" s="33"/>
      <c r="BMQ718" s="33"/>
      <c r="BMR718" s="33"/>
      <c r="BMS718" s="33"/>
      <c r="BMT718" s="33"/>
      <c r="BMU718" s="33"/>
      <c r="BMV718" s="33"/>
      <c r="BMW718" s="33"/>
      <c r="BMX718" s="33"/>
      <c r="BMY718" s="33"/>
      <c r="BMZ718" s="33"/>
      <c r="BNA718" s="33"/>
      <c r="BNB718" s="33"/>
      <c r="BNC718" s="33"/>
      <c r="BND718" s="33"/>
      <c r="BNE718" s="33"/>
      <c r="BNF718" s="33"/>
      <c r="BNG718" s="33"/>
      <c r="BNH718" s="33"/>
      <c r="BNI718" s="33"/>
      <c r="BNJ718" s="33"/>
      <c r="BNK718" s="33"/>
      <c r="BNL718" s="33"/>
      <c r="BNM718" s="33"/>
      <c r="BNN718" s="33"/>
      <c r="BNO718" s="33"/>
      <c r="BNP718" s="33"/>
      <c r="BNQ718" s="33"/>
      <c r="BNR718" s="33"/>
      <c r="BNS718" s="33"/>
      <c r="BNT718" s="33"/>
      <c r="BNU718" s="33"/>
      <c r="BNV718" s="33"/>
      <c r="BNW718" s="33"/>
      <c r="BNX718" s="33"/>
      <c r="BNY718" s="33"/>
      <c r="BNZ718" s="33"/>
      <c r="BOA718" s="33"/>
      <c r="BOB718" s="33"/>
      <c r="BOC718" s="33"/>
      <c r="BOD718" s="33"/>
      <c r="BOE718" s="33"/>
      <c r="BOF718" s="33"/>
      <c r="BOG718" s="33"/>
      <c r="BOH718" s="33"/>
      <c r="BOI718" s="33"/>
      <c r="BOJ718" s="33"/>
      <c r="BOK718" s="33"/>
      <c r="BOL718" s="33"/>
      <c r="BOM718" s="33"/>
      <c r="BON718" s="33"/>
      <c r="BOO718" s="33"/>
      <c r="BOP718" s="33"/>
      <c r="BOQ718" s="33"/>
      <c r="BOR718" s="33"/>
      <c r="BOS718" s="33"/>
      <c r="BOT718" s="33"/>
      <c r="BOU718" s="33"/>
      <c r="BOV718" s="33"/>
      <c r="BOW718" s="33"/>
      <c r="BOX718" s="33"/>
      <c r="BOY718" s="33"/>
      <c r="BOZ718" s="33"/>
      <c r="BPA718" s="33"/>
      <c r="BPB718" s="33"/>
      <c r="BPC718" s="33"/>
      <c r="BPD718" s="33"/>
      <c r="BPE718" s="33"/>
      <c r="BPF718" s="33"/>
      <c r="BPG718" s="33"/>
      <c r="BPH718" s="33"/>
      <c r="BPI718" s="33"/>
      <c r="BPJ718" s="33"/>
      <c r="BPK718" s="33"/>
      <c r="BPL718" s="33"/>
      <c r="BPM718" s="33"/>
      <c r="BPN718" s="33"/>
      <c r="BPO718" s="33"/>
      <c r="BPP718" s="33"/>
      <c r="BPQ718" s="33"/>
      <c r="BPR718" s="33"/>
      <c r="BPS718" s="33"/>
      <c r="BPT718" s="33"/>
      <c r="BPU718" s="33"/>
      <c r="BPV718" s="33"/>
      <c r="BPW718" s="33"/>
      <c r="BPX718" s="33"/>
      <c r="BPY718" s="33"/>
      <c r="BPZ718" s="33"/>
      <c r="BQA718" s="33"/>
      <c r="BQB718" s="33"/>
      <c r="BQC718" s="33"/>
      <c r="BQD718" s="33"/>
      <c r="BQE718" s="33"/>
      <c r="BQF718" s="33"/>
      <c r="BQG718" s="33"/>
      <c r="BQH718" s="33"/>
      <c r="BQI718" s="33"/>
      <c r="BQJ718" s="33"/>
      <c r="BQK718" s="33"/>
      <c r="BQL718" s="33"/>
      <c r="BQM718" s="33"/>
      <c r="BQN718" s="33"/>
      <c r="BQO718" s="33"/>
      <c r="BQP718" s="33"/>
      <c r="BQQ718" s="33"/>
      <c r="BQR718" s="33"/>
      <c r="BQS718" s="33"/>
      <c r="BQT718" s="33"/>
      <c r="BQU718" s="33"/>
      <c r="BQV718" s="33"/>
      <c r="BQW718" s="33"/>
      <c r="BQX718" s="33"/>
      <c r="BQY718" s="33"/>
      <c r="BQZ718" s="33"/>
      <c r="BRA718" s="33"/>
      <c r="BRB718" s="33"/>
      <c r="BRC718" s="33"/>
      <c r="BRD718" s="33"/>
      <c r="BRE718" s="33"/>
      <c r="BRF718" s="33"/>
      <c r="BRG718" s="33"/>
      <c r="BRH718" s="33"/>
      <c r="BRI718" s="33"/>
      <c r="BRJ718" s="33"/>
      <c r="BRK718" s="33"/>
      <c r="BRL718" s="33"/>
      <c r="BRM718" s="33"/>
      <c r="BRN718" s="33"/>
      <c r="BRO718" s="33"/>
      <c r="BRP718" s="33"/>
      <c r="BRQ718" s="33"/>
      <c r="BRR718" s="33"/>
      <c r="BRS718" s="33"/>
      <c r="BRT718" s="33"/>
      <c r="BRU718" s="33"/>
      <c r="BRV718" s="33"/>
      <c r="BRW718" s="33"/>
      <c r="BRX718" s="33"/>
      <c r="BRY718" s="33"/>
      <c r="BRZ718" s="33"/>
      <c r="BSA718" s="33"/>
      <c r="BSB718" s="33"/>
      <c r="BSC718" s="33"/>
      <c r="BSD718" s="33"/>
      <c r="BSE718" s="33"/>
      <c r="BSF718" s="33"/>
      <c r="BSG718" s="33"/>
      <c r="BSH718" s="33"/>
      <c r="BSI718" s="33"/>
      <c r="BSJ718" s="33"/>
      <c r="BSK718" s="33"/>
      <c r="BSL718" s="33"/>
      <c r="BSM718" s="33"/>
      <c r="BSN718" s="33"/>
      <c r="BSO718" s="33"/>
      <c r="BSP718" s="33"/>
      <c r="BSQ718" s="33"/>
      <c r="BSR718" s="33"/>
      <c r="BSS718" s="33"/>
      <c r="BST718" s="33"/>
      <c r="BSU718" s="33"/>
      <c r="BSV718" s="33"/>
      <c r="BSW718" s="33"/>
      <c r="BSX718" s="33"/>
      <c r="BSY718" s="33"/>
      <c r="BSZ718" s="33"/>
      <c r="BTA718" s="33"/>
      <c r="BTB718" s="33"/>
      <c r="BTC718" s="33"/>
      <c r="BTD718" s="33"/>
      <c r="BTE718" s="33"/>
      <c r="BTF718" s="33"/>
      <c r="BTG718" s="33"/>
      <c r="BTH718" s="33"/>
      <c r="BTI718" s="33"/>
      <c r="BTJ718" s="33"/>
      <c r="BTK718" s="33"/>
      <c r="BTL718" s="33"/>
      <c r="BTM718" s="33"/>
      <c r="BTN718" s="33"/>
      <c r="BTO718" s="33"/>
      <c r="BTP718" s="33"/>
      <c r="BTQ718" s="33"/>
      <c r="BTR718" s="33"/>
      <c r="BTS718" s="33"/>
      <c r="BTT718" s="33"/>
      <c r="BTU718" s="33"/>
      <c r="BTV718" s="33"/>
      <c r="BTW718" s="33"/>
      <c r="BTX718" s="33"/>
      <c r="BTY718" s="33"/>
      <c r="BTZ718" s="33"/>
      <c r="BUA718" s="33"/>
      <c r="BUB718" s="33"/>
      <c r="BUC718" s="33"/>
      <c r="BUD718" s="33"/>
      <c r="BUE718" s="33"/>
      <c r="BUF718" s="33"/>
      <c r="BUG718" s="33"/>
      <c r="BUH718" s="33"/>
      <c r="BUI718" s="33"/>
      <c r="BUJ718" s="33"/>
      <c r="BUK718" s="33"/>
      <c r="BUL718" s="33"/>
      <c r="BUM718" s="33"/>
      <c r="BUN718" s="33"/>
      <c r="BUO718" s="33"/>
      <c r="BUP718" s="33"/>
      <c r="BUQ718" s="33"/>
      <c r="BUR718" s="33"/>
      <c r="BUS718" s="33"/>
      <c r="BUT718" s="33"/>
      <c r="BUU718" s="33"/>
      <c r="BUV718" s="33"/>
      <c r="BUW718" s="33"/>
      <c r="BUX718" s="33"/>
      <c r="BUY718" s="33"/>
      <c r="BUZ718" s="33"/>
      <c r="BVA718" s="33"/>
      <c r="BVB718" s="33"/>
      <c r="BVC718" s="33"/>
      <c r="BVD718" s="33"/>
      <c r="BVE718" s="33"/>
      <c r="BVF718" s="33"/>
      <c r="BVG718" s="33"/>
      <c r="BVH718" s="33"/>
      <c r="BVI718" s="33"/>
      <c r="BVJ718" s="33"/>
      <c r="BVK718" s="33"/>
      <c r="BVL718" s="33"/>
      <c r="BVM718" s="33"/>
      <c r="BVN718" s="33"/>
      <c r="BVO718" s="33"/>
      <c r="BVP718" s="33"/>
      <c r="BVQ718" s="33"/>
      <c r="BVR718" s="33"/>
      <c r="BVS718" s="33"/>
      <c r="BVT718" s="33"/>
      <c r="BVU718" s="33"/>
      <c r="BVV718" s="33"/>
      <c r="BVW718" s="33"/>
      <c r="BVX718" s="33"/>
      <c r="BVY718" s="33"/>
      <c r="BVZ718" s="33"/>
      <c r="BWA718" s="33"/>
      <c r="BWB718" s="33"/>
      <c r="BWC718" s="33"/>
      <c r="BWD718" s="33"/>
      <c r="BWE718" s="33"/>
      <c r="BWF718" s="33"/>
      <c r="BWG718" s="33"/>
      <c r="BWH718" s="33"/>
      <c r="BWI718" s="33"/>
      <c r="BWJ718" s="33"/>
      <c r="BWK718" s="33"/>
      <c r="BWL718" s="33"/>
      <c r="BWM718" s="33"/>
      <c r="BWN718" s="33"/>
      <c r="BWO718" s="33"/>
      <c r="BWP718" s="33"/>
      <c r="BWQ718" s="33"/>
      <c r="BWR718" s="33"/>
      <c r="BWS718" s="33"/>
      <c r="BWT718" s="33"/>
      <c r="BWU718" s="33"/>
      <c r="BWV718" s="33"/>
      <c r="BWW718" s="33"/>
      <c r="BWX718" s="33"/>
      <c r="BWY718" s="33"/>
      <c r="BWZ718" s="33"/>
      <c r="BXA718" s="33"/>
      <c r="BXB718" s="33"/>
      <c r="BXC718" s="33"/>
      <c r="BXD718" s="33"/>
      <c r="BXE718" s="33"/>
      <c r="BXF718" s="33"/>
      <c r="BXG718" s="33"/>
      <c r="BXH718" s="33"/>
      <c r="BXI718" s="33"/>
      <c r="BXJ718" s="33"/>
      <c r="BXK718" s="33"/>
      <c r="BXL718" s="33"/>
      <c r="BXM718" s="33"/>
      <c r="BXN718" s="33"/>
      <c r="BXO718" s="33"/>
      <c r="BXP718" s="33"/>
      <c r="BXQ718" s="33"/>
      <c r="BXR718" s="33"/>
      <c r="BXS718" s="33"/>
      <c r="BXT718" s="33"/>
      <c r="BXU718" s="33"/>
      <c r="BXV718" s="33"/>
      <c r="BXW718" s="33"/>
      <c r="BXX718" s="33"/>
      <c r="BXY718" s="33"/>
      <c r="BXZ718" s="33"/>
      <c r="BYA718" s="33"/>
      <c r="BYB718" s="33"/>
      <c r="BYC718" s="33"/>
      <c r="BYD718" s="33"/>
      <c r="BYE718" s="33"/>
      <c r="BYF718" s="33"/>
      <c r="BYG718" s="33"/>
      <c r="BYH718" s="33"/>
      <c r="BYI718" s="33"/>
      <c r="BYJ718" s="33"/>
      <c r="BYK718" s="33"/>
      <c r="BYL718" s="33"/>
      <c r="BYM718" s="33"/>
      <c r="BYN718" s="33"/>
      <c r="BYO718" s="33"/>
      <c r="BYP718" s="33"/>
      <c r="BYQ718" s="33"/>
      <c r="BYR718" s="33"/>
      <c r="BYS718" s="33"/>
      <c r="BYT718" s="33"/>
      <c r="BYU718" s="33"/>
      <c r="BYV718" s="33"/>
      <c r="BYW718" s="33"/>
      <c r="BYX718" s="33"/>
      <c r="BYY718" s="33"/>
      <c r="BYZ718" s="33"/>
      <c r="BZA718" s="33"/>
      <c r="BZB718" s="33"/>
      <c r="BZC718" s="33"/>
      <c r="BZD718" s="33"/>
      <c r="BZE718" s="33"/>
      <c r="BZF718" s="33"/>
      <c r="BZG718" s="33"/>
      <c r="BZH718" s="33"/>
      <c r="BZI718" s="33"/>
      <c r="BZJ718" s="33"/>
      <c r="BZK718" s="33"/>
      <c r="BZL718" s="33"/>
      <c r="BZM718" s="33"/>
      <c r="BZN718" s="33"/>
      <c r="BZO718" s="33"/>
      <c r="BZP718" s="33"/>
      <c r="BZQ718" s="33"/>
      <c r="BZR718" s="33"/>
      <c r="BZS718" s="33"/>
      <c r="BZT718" s="33"/>
      <c r="BZU718" s="33"/>
      <c r="BZV718" s="33"/>
      <c r="BZW718" s="33"/>
      <c r="BZX718" s="33"/>
      <c r="BZY718" s="33"/>
      <c r="BZZ718" s="33"/>
      <c r="CAA718" s="33"/>
      <c r="CAB718" s="33"/>
      <c r="CAC718" s="33"/>
      <c r="CAD718" s="33"/>
      <c r="CAE718" s="33"/>
      <c r="CAF718" s="33"/>
      <c r="CAG718" s="33"/>
      <c r="CAH718" s="33"/>
      <c r="CAI718" s="33"/>
      <c r="CAJ718" s="33"/>
      <c r="CAK718" s="33"/>
      <c r="CAL718" s="33"/>
      <c r="CAM718" s="33"/>
      <c r="CAN718" s="33"/>
      <c r="CAO718" s="33"/>
      <c r="CAP718" s="33"/>
      <c r="CAQ718" s="33"/>
      <c r="CAR718" s="33"/>
      <c r="CAS718" s="33"/>
      <c r="CAT718" s="33"/>
      <c r="CAU718" s="33"/>
      <c r="CAV718" s="33"/>
      <c r="CAW718" s="33"/>
      <c r="CAX718" s="33"/>
      <c r="CAY718" s="33"/>
      <c r="CAZ718" s="33"/>
      <c r="CBA718" s="33"/>
      <c r="CBB718" s="33"/>
      <c r="CBC718" s="33"/>
      <c r="CBD718" s="33"/>
      <c r="CBE718" s="33"/>
      <c r="CBF718" s="33"/>
      <c r="CBG718" s="33"/>
      <c r="CBH718" s="33"/>
      <c r="CBI718" s="33"/>
      <c r="CBJ718" s="33"/>
      <c r="CBK718" s="33"/>
      <c r="CBL718" s="33"/>
      <c r="CBM718" s="33"/>
      <c r="CBN718" s="33"/>
      <c r="CBO718" s="33"/>
      <c r="CBP718" s="33"/>
      <c r="CBQ718" s="33"/>
      <c r="CBR718" s="33"/>
      <c r="CBS718" s="33"/>
      <c r="CBT718" s="33"/>
      <c r="CBU718" s="33"/>
      <c r="CBV718" s="33"/>
      <c r="CBW718" s="33"/>
      <c r="CBX718" s="33"/>
      <c r="CBY718" s="33"/>
      <c r="CBZ718" s="33"/>
      <c r="CCA718" s="33"/>
      <c r="CCB718" s="33"/>
      <c r="CCC718" s="33"/>
      <c r="CCD718" s="33"/>
      <c r="CCE718" s="33"/>
      <c r="CCF718" s="33"/>
      <c r="CCG718" s="33"/>
      <c r="CCH718" s="33"/>
      <c r="CCI718" s="33"/>
      <c r="CCJ718" s="33"/>
      <c r="CCK718" s="33"/>
      <c r="CCL718" s="33"/>
      <c r="CCM718" s="33"/>
      <c r="CCN718" s="33"/>
      <c r="CCO718" s="33"/>
      <c r="CCP718" s="33"/>
      <c r="CCQ718" s="33"/>
      <c r="CCR718" s="33"/>
      <c r="CCS718" s="33"/>
      <c r="CCT718" s="33"/>
      <c r="CCU718" s="33"/>
      <c r="CCV718" s="33"/>
      <c r="CCW718" s="33"/>
      <c r="CCX718" s="33"/>
      <c r="CCY718" s="33"/>
      <c r="CCZ718" s="33"/>
      <c r="CDA718" s="33"/>
      <c r="CDB718" s="33"/>
      <c r="CDC718" s="33"/>
      <c r="CDD718" s="33"/>
      <c r="CDE718" s="33"/>
      <c r="CDF718" s="33"/>
      <c r="CDG718" s="33"/>
      <c r="CDH718" s="33"/>
      <c r="CDI718" s="33"/>
      <c r="CDJ718" s="33"/>
      <c r="CDK718" s="33"/>
      <c r="CDL718" s="33"/>
      <c r="CDM718" s="33"/>
      <c r="CDN718" s="33"/>
      <c r="CDO718" s="33"/>
      <c r="CDP718" s="33"/>
      <c r="CDQ718" s="33"/>
      <c r="CDR718" s="33"/>
      <c r="CDS718" s="33"/>
      <c r="CDT718" s="33"/>
      <c r="CDU718" s="33"/>
      <c r="CDV718" s="33"/>
      <c r="CDW718" s="33"/>
      <c r="CDX718" s="33"/>
      <c r="CDY718" s="33"/>
      <c r="CDZ718" s="33"/>
      <c r="CEA718" s="33"/>
      <c r="CEB718" s="33"/>
      <c r="CEC718" s="33"/>
      <c r="CED718" s="33"/>
      <c r="CEE718" s="33"/>
      <c r="CEF718" s="33"/>
      <c r="CEG718" s="33"/>
      <c r="CEH718" s="33"/>
      <c r="CEI718" s="33"/>
      <c r="CEJ718" s="33"/>
      <c r="CEK718" s="33"/>
      <c r="CEL718" s="33"/>
      <c r="CEM718" s="33"/>
      <c r="CEN718" s="33"/>
      <c r="CEO718" s="33"/>
      <c r="CEP718" s="33"/>
      <c r="CEQ718" s="33"/>
      <c r="CER718" s="33"/>
      <c r="CES718" s="33"/>
      <c r="CET718" s="33"/>
      <c r="CEU718" s="33"/>
      <c r="CEV718" s="33"/>
      <c r="CEW718" s="33"/>
      <c r="CEX718" s="33"/>
      <c r="CEY718" s="33"/>
      <c r="CEZ718" s="33"/>
      <c r="CFA718" s="33"/>
      <c r="CFB718" s="33"/>
      <c r="CFC718" s="33"/>
      <c r="CFD718" s="33"/>
      <c r="CFE718" s="33"/>
      <c r="CFF718" s="33"/>
      <c r="CFG718" s="33"/>
      <c r="CFH718" s="33"/>
      <c r="CFI718" s="33"/>
      <c r="CFJ718" s="33"/>
      <c r="CFK718" s="33"/>
      <c r="CFL718" s="33"/>
      <c r="CFM718" s="33"/>
      <c r="CFN718" s="33"/>
      <c r="CFO718" s="33"/>
      <c r="CFP718" s="33"/>
      <c r="CFQ718" s="33"/>
      <c r="CFR718" s="33"/>
      <c r="CFS718" s="33"/>
      <c r="CFT718" s="33"/>
      <c r="CFU718" s="33"/>
      <c r="CFV718" s="33"/>
      <c r="CFW718" s="33"/>
      <c r="CFX718" s="33"/>
      <c r="CFY718" s="33"/>
      <c r="CFZ718" s="33"/>
      <c r="CGA718" s="33"/>
      <c r="CGB718" s="33"/>
      <c r="CGC718" s="33"/>
      <c r="CGD718" s="33"/>
      <c r="CGE718" s="33"/>
      <c r="CGF718" s="33"/>
      <c r="CGG718" s="33"/>
      <c r="CGH718" s="33"/>
      <c r="CGI718" s="33"/>
      <c r="CGJ718" s="33"/>
      <c r="CGK718" s="33"/>
      <c r="CGL718" s="33"/>
      <c r="CGM718" s="33"/>
      <c r="CGN718" s="33"/>
      <c r="CGO718" s="33"/>
      <c r="CGP718" s="33"/>
      <c r="CGQ718" s="33"/>
      <c r="CGR718" s="33"/>
      <c r="CGS718" s="33"/>
      <c r="CGT718" s="33"/>
      <c r="CGU718" s="33"/>
      <c r="CGV718" s="33"/>
      <c r="CGW718" s="33"/>
      <c r="CGX718" s="33"/>
      <c r="CGY718" s="33"/>
      <c r="CGZ718" s="33"/>
      <c r="CHA718" s="33"/>
      <c r="CHB718" s="33"/>
      <c r="CHC718" s="33"/>
      <c r="CHD718" s="33"/>
      <c r="CHE718" s="33"/>
      <c r="CHF718" s="33"/>
      <c r="CHG718" s="33"/>
      <c r="CHH718" s="33"/>
      <c r="CHI718" s="33"/>
      <c r="CHJ718" s="33"/>
      <c r="CHK718" s="33"/>
      <c r="CHL718" s="33"/>
      <c r="CHM718" s="33"/>
      <c r="CHN718" s="33"/>
      <c r="CHO718" s="33"/>
      <c r="CHP718" s="33"/>
      <c r="CHQ718" s="33"/>
      <c r="CHR718" s="33"/>
      <c r="CHS718" s="33"/>
      <c r="CHT718" s="33"/>
      <c r="CHU718" s="33"/>
      <c r="CHV718" s="33"/>
      <c r="CHW718" s="33"/>
      <c r="CHX718" s="33"/>
      <c r="CHY718" s="33"/>
      <c r="CHZ718" s="33"/>
      <c r="CIA718" s="33"/>
      <c r="CIB718" s="33"/>
      <c r="CIC718" s="33"/>
      <c r="CID718" s="33"/>
      <c r="CIE718" s="33"/>
      <c r="CIF718" s="33"/>
      <c r="CIG718" s="33"/>
      <c r="CIH718" s="33"/>
      <c r="CII718" s="33"/>
      <c r="CIJ718" s="33"/>
      <c r="CIK718" s="33"/>
      <c r="CIL718" s="33"/>
      <c r="CIM718" s="33"/>
      <c r="CIN718" s="33"/>
      <c r="CIO718" s="33"/>
      <c r="CIP718" s="33"/>
      <c r="CIQ718" s="33"/>
      <c r="CIR718" s="33"/>
      <c r="CIS718" s="33"/>
      <c r="CIT718" s="33"/>
      <c r="CIU718" s="33"/>
      <c r="CIV718" s="33"/>
      <c r="CIW718" s="33"/>
      <c r="CIX718" s="33"/>
      <c r="CIY718" s="33"/>
      <c r="CIZ718" s="33"/>
      <c r="CJA718" s="33"/>
      <c r="CJB718" s="33"/>
      <c r="CJC718" s="33"/>
      <c r="CJD718" s="33"/>
      <c r="CJE718" s="33"/>
      <c r="CJF718" s="33"/>
      <c r="CJG718" s="33"/>
      <c r="CJH718" s="33"/>
      <c r="CJI718" s="33"/>
      <c r="CJJ718" s="33"/>
      <c r="CJK718" s="33"/>
      <c r="CJL718" s="33"/>
      <c r="CJM718" s="33"/>
      <c r="CJN718" s="33"/>
      <c r="CJO718" s="33"/>
      <c r="CJP718" s="33"/>
      <c r="CJQ718" s="33"/>
      <c r="CJR718" s="33"/>
      <c r="CJS718" s="33"/>
      <c r="CJT718" s="33"/>
      <c r="CJU718" s="33"/>
      <c r="CJV718" s="33"/>
      <c r="CJW718" s="33"/>
      <c r="CJX718" s="33"/>
      <c r="CJY718" s="33"/>
      <c r="CJZ718" s="33"/>
      <c r="CKA718" s="33"/>
      <c r="CKB718" s="33"/>
      <c r="CKC718" s="33"/>
      <c r="CKD718" s="33"/>
      <c r="CKE718" s="33"/>
      <c r="CKF718" s="33"/>
      <c r="CKG718" s="33"/>
      <c r="CKH718" s="33"/>
      <c r="CKI718" s="33"/>
      <c r="CKJ718" s="33"/>
      <c r="CKK718" s="33"/>
      <c r="CKL718" s="33"/>
      <c r="CKM718" s="33"/>
      <c r="CKN718" s="33"/>
      <c r="CKO718" s="33"/>
      <c r="CKP718" s="33"/>
      <c r="CKQ718" s="33"/>
      <c r="CKR718" s="33"/>
      <c r="CKS718" s="33"/>
      <c r="CKT718" s="33"/>
      <c r="CKU718" s="33"/>
      <c r="CKV718" s="33"/>
      <c r="CKW718" s="33"/>
      <c r="CKX718" s="33"/>
      <c r="CKY718" s="33"/>
      <c r="CKZ718" s="33"/>
      <c r="CLA718" s="33"/>
      <c r="CLB718" s="33"/>
      <c r="CLC718" s="33"/>
      <c r="CLD718" s="33"/>
      <c r="CLE718" s="33"/>
      <c r="CLF718" s="33"/>
      <c r="CLG718" s="33"/>
      <c r="CLH718" s="33"/>
      <c r="CLI718" s="33"/>
      <c r="CLJ718" s="33"/>
      <c r="CLK718" s="33"/>
      <c r="CLL718" s="33"/>
      <c r="CLM718" s="33"/>
      <c r="CLN718" s="33"/>
      <c r="CLO718" s="33"/>
      <c r="CLP718" s="33"/>
      <c r="CLQ718" s="33"/>
      <c r="CLR718" s="33"/>
      <c r="CLS718" s="33"/>
      <c r="CLT718" s="33"/>
      <c r="CLU718" s="33"/>
      <c r="CLV718" s="33"/>
      <c r="CLW718" s="33"/>
      <c r="CLX718" s="33"/>
      <c r="CLY718" s="33"/>
      <c r="CLZ718" s="33"/>
      <c r="CMA718" s="33"/>
      <c r="CMB718" s="33"/>
      <c r="CMC718" s="33"/>
      <c r="CMD718" s="33"/>
      <c r="CME718" s="33"/>
      <c r="CMF718" s="33"/>
      <c r="CMG718" s="33"/>
      <c r="CMH718" s="33"/>
      <c r="CMI718" s="33"/>
      <c r="CMJ718" s="33"/>
      <c r="CMK718" s="33"/>
      <c r="CML718" s="33"/>
      <c r="CMM718" s="33"/>
      <c r="CMN718" s="33"/>
      <c r="CMO718" s="33"/>
      <c r="CMP718" s="33"/>
      <c r="CMQ718" s="33"/>
      <c r="CMR718" s="33"/>
      <c r="CMS718" s="33"/>
      <c r="CMT718" s="33"/>
      <c r="CMU718" s="33"/>
      <c r="CMV718" s="33"/>
      <c r="CMW718" s="33"/>
      <c r="CMX718" s="33"/>
      <c r="CMY718" s="33"/>
      <c r="CMZ718" s="33"/>
      <c r="CNA718" s="33"/>
      <c r="CNB718" s="33"/>
      <c r="CNC718" s="33"/>
      <c r="CND718" s="33"/>
      <c r="CNE718" s="33"/>
      <c r="CNF718" s="33"/>
      <c r="CNG718" s="33"/>
      <c r="CNH718" s="33"/>
      <c r="CNI718" s="33"/>
      <c r="CNJ718" s="33"/>
      <c r="CNK718" s="33"/>
      <c r="CNL718" s="33"/>
      <c r="CNM718" s="33"/>
      <c r="CNN718" s="33"/>
      <c r="CNO718" s="33"/>
      <c r="CNP718" s="33"/>
      <c r="CNQ718" s="33"/>
      <c r="CNR718" s="33"/>
      <c r="CNS718" s="33"/>
      <c r="CNT718" s="33"/>
      <c r="CNU718" s="33"/>
      <c r="CNV718" s="33"/>
      <c r="CNW718" s="33"/>
      <c r="CNX718" s="33"/>
      <c r="CNY718" s="33"/>
      <c r="CNZ718" s="33"/>
      <c r="COA718" s="33"/>
      <c r="COB718" s="33"/>
      <c r="COC718" s="33"/>
      <c r="COD718" s="33"/>
      <c r="COE718" s="33"/>
      <c r="COF718" s="33"/>
      <c r="COG718" s="33"/>
      <c r="COH718" s="33"/>
      <c r="COI718" s="33"/>
      <c r="COJ718" s="33"/>
      <c r="COK718" s="33"/>
      <c r="COL718" s="33"/>
      <c r="COM718" s="33"/>
      <c r="CON718" s="33"/>
      <c r="COO718" s="33"/>
      <c r="COP718" s="33"/>
      <c r="COQ718" s="33"/>
      <c r="COR718" s="33"/>
      <c r="COS718" s="33"/>
      <c r="COT718" s="33"/>
      <c r="COU718" s="33"/>
      <c r="COV718" s="33"/>
      <c r="COW718" s="33"/>
      <c r="COX718" s="33"/>
      <c r="COY718" s="33"/>
      <c r="COZ718" s="33"/>
      <c r="CPA718" s="33"/>
      <c r="CPB718" s="33"/>
      <c r="CPC718" s="33"/>
      <c r="CPD718" s="33"/>
      <c r="CPE718" s="33"/>
      <c r="CPF718" s="33"/>
      <c r="CPG718" s="33"/>
      <c r="CPH718" s="33"/>
      <c r="CPI718" s="33"/>
      <c r="CPJ718" s="33"/>
      <c r="CPK718" s="33"/>
      <c r="CPL718" s="33"/>
      <c r="CPM718" s="33"/>
      <c r="CPN718" s="33"/>
      <c r="CPO718" s="33"/>
      <c r="CPP718" s="33"/>
      <c r="CPQ718" s="33"/>
      <c r="CPR718" s="33"/>
      <c r="CPS718" s="33"/>
      <c r="CPT718" s="33"/>
      <c r="CPU718" s="33"/>
      <c r="CPV718" s="33"/>
      <c r="CPW718" s="33"/>
      <c r="CPX718" s="33"/>
      <c r="CPY718" s="33"/>
      <c r="CPZ718" s="33"/>
      <c r="CQA718" s="33"/>
      <c r="CQB718" s="33"/>
      <c r="CQC718" s="33"/>
      <c r="CQD718" s="33"/>
      <c r="CQE718" s="33"/>
      <c r="CQF718" s="33"/>
      <c r="CQG718" s="33"/>
      <c r="CQH718" s="33"/>
      <c r="CQI718" s="33"/>
      <c r="CQJ718" s="33"/>
      <c r="CQK718" s="33"/>
      <c r="CQL718" s="33"/>
      <c r="CQM718" s="33"/>
      <c r="CQN718" s="33"/>
      <c r="CQO718" s="33"/>
      <c r="CQP718" s="33"/>
      <c r="CQQ718" s="33"/>
      <c r="CQR718" s="33"/>
      <c r="CQS718" s="33"/>
      <c r="CQT718" s="33"/>
      <c r="CQU718" s="33"/>
      <c r="CQV718" s="33"/>
      <c r="CQW718" s="33"/>
      <c r="CQX718" s="33"/>
      <c r="CQY718" s="33"/>
      <c r="CQZ718" s="33"/>
      <c r="CRA718" s="33"/>
      <c r="CRB718" s="33"/>
      <c r="CRC718" s="33"/>
      <c r="CRD718" s="33"/>
      <c r="CRE718" s="33"/>
      <c r="CRF718" s="33"/>
      <c r="CRG718" s="33"/>
      <c r="CRH718" s="33"/>
      <c r="CRI718" s="33"/>
      <c r="CRJ718" s="33"/>
      <c r="CRK718" s="33"/>
      <c r="CRL718" s="33"/>
      <c r="CRM718" s="33"/>
      <c r="CRN718" s="33"/>
      <c r="CRO718" s="33"/>
      <c r="CRP718" s="33"/>
      <c r="CRQ718" s="33"/>
      <c r="CRR718" s="33"/>
      <c r="CRS718" s="33"/>
      <c r="CRT718" s="33"/>
      <c r="CRU718" s="33"/>
      <c r="CRV718" s="33"/>
      <c r="CRW718" s="33"/>
      <c r="CRX718" s="33"/>
      <c r="CRY718" s="33"/>
      <c r="CRZ718" s="33"/>
      <c r="CSA718" s="33"/>
      <c r="CSB718" s="33"/>
      <c r="CSC718" s="33"/>
      <c r="CSD718" s="33"/>
      <c r="CSE718" s="33"/>
      <c r="CSF718" s="33"/>
      <c r="CSG718" s="33"/>
      <c r="CSH718" s="33"/>
      <c r="CSI718" s="33"/>
      <c r="CSJ718" s="33"/>
      <c r="CSK718" s="33"/>
      <c r="CSL718" s="33"/>
      <c r="CSM718" s="33"/>
      <c r="CSN718" s="33"/>
      <c r="CSO718" s="33"/>
      <c r="CSP718" s="33"/>
      <c r="CSQ718" s="33"/>
      <c r="CSR718" s="33"/>
      <c r="CSS718" s="33"/>
      <c r="CST718" s="33"/>
      <c r="CSU718" s="33"/>
      <c r="CSV718" s="33"/>
      <c r="CSW718" s="33"/>
      <c r="CSX718" s="33"/>
      <c r="CSY718" s="33"/>
      <c r="CSZ718" s="33"/>
      <c r="CTA718" s="33"/>
      <c r="CTB718" s="33"/>
      <c r="CTC718" s="33"/>
      <c r="CTD718" s="33"/>
      <c r="CTE718" s="33"/>
      <c r="CTF718" s="33"/>
      <c r="CTG718" s="33"/>
      <c r="CTH718" s="33"/>
      <c r="CTI718" s="33"/>
      <c r="CTJ718" s="33"/>
      <c r="CTK718" s="33"/>
      <c r="CTL718" s="33"/>
      <c r="CTM718" s="33"/>
      <c r="CTN718" s="33"/>
      <c r="CTO718" s="33"/>
      <c r="CTP718" s="33"/>
      <c r="CTQ718" s="33"/>
      <c r="CTR718" s="33"/>
      <c r="CTS718" s="33"/>
      <c r="CTT718" s="33"/>
      <c r="CTU718" s="33"/>
      <c r="CTV718" s="33"/>
      <c r="CTW718" s="33"/>
      <c r="CTX718" s="33"/>
      <c r="CTY718" s="33"/>
      <c r="CTZ718" s="33"/>
      <c r="CUA718" s="33"/>
      <c r="CUB718" s="33"/>
      <c r="CUC718" s="33"/>
      <c r="CUD718" s="33"/>
      <c r="CUE718" s="33"/>
      <c r="CUF718" s="33"/>
      <c r="CUG718" s="33"/>
      <c r="CUH718" s="33"/>
      <c r="CUI718" s="33"/>
      <c r="CUJ718" s="33"/>
      <c r="CUK718" s="33"/>
      <c r="CUL718" s="33"/>
      <c r="CUM718" s="33"/>
      <c r="CUN718" s="33"/>
      <c r="CUO718" s="33"/>
      <c r="CUP718" s="33"/>
      <c r="CUQ718" s="33"/>
      <c r="CUR718" s="33"/>
      <c r="CUS718" s="33"/>
      <c r="CUT718" s="33"/>
      <c r="CUU718" s="33"/>
      <c r="CUV718" s="33"/>
      <c r="CUW718" s="33"/>
      <c r="CUX718" s="33"/>
      <c r="CUY718" s="33"/>
      <c r="CUZ718" s="33"/>
      <c r="CVA718" s="33"/>
      <c r="CVB718" s="33"/>
      <c r="CVC718" s="33"/>
      <c r="CVD718" s="33"/>
      <c r="CVE718" s="33"/>
      <c r="CVF718" s="33"/>
      <c r="CVG718" s="33"/>
      <c r="CVH718" s="33"/>
      <c r="CVI718" s="33"/>
      <c r="CVJ718" s="33"/>
      <c r="CVK718" s="33"/>
      <c r="CVL718" s="33"/>
      <c r="CVM718" s="33"/>
      <c r="CVN718" s="33"/>
      <c r="CVO718" s="33"/>
      <c r="CVP718" s="33"/>
      <c r="CVQ718" s="33"/>
      <c r="CVR718" s="33"/>
      <c r="CVS718" s="33"/>
      <c r="CVT718" s="33"/>
      <c r="CVU718" s="33"/>
      <c r="CVV718" s="33"/>
      <c r="CVW718" s="33"/>
      <c r="CVX718" s="33"/>
      <c r="CVY718" s="33"/>
      <c r="CVZ718" s="33"/>
      <c r="CWA718" s="33"/>
      <c r="CWB718" s="33"/>
      <c r="CWC718" s="33"/>
      <c r="CWD718" s="33"/>
      <c r="CWE718" s="33"/>
      <c r="CWF718" s="33"/>
      <c r="CWG718" s="33"/>
      <c r="CWH718" s="33"/>
      <c r="CWI718" s="33"/>
      <c r="CWJ718" s="33"/>
      <c r="CWK718" s="33"/>
      <c r="CWL718" s="33"/>
      <c r="CWM718" s="33"/>
      <c r="CWN718" s="33"/>
      <c r="CWO718" s="33"/>
      <c r="CWP718" s="33"/>
      <c r="CWQ718" s="33"/>
      <c r="CWR718" s="33"/>
      <c r="CWS718" s="33"/>
      <c r="CWT718" s="33"/>
      <c r="CWU718" s="33"/>
      <c r="CWV718" s="33"/>
      <c r="CWW718" s="33"/>
      <c r="CWX718" s="33"/>
      <c r="CWY718" s="33"/>
      <c r="CWZ718" s="33"/>
      <c r="CXA718" s="33"/>
      <c r="CXB718" s="33"/>
      <c r="CXC718" s="33"/>
      <c r="CXD718" s="33"/>
      <c r="CXE718" s="33"/>
      <c r="CXF718" s="33"/>
      <c r="CXG718" s="33"/>
      <c r="CXH718" s="33"/>
      <c r="CXI718" s="33"/>
      <c r="CXJ718" s="33"/>
      <c r="CXK718" s="33"/>
      <c r="CXL718" s="33"/>
      <c r="CXM718" s="33"/>
      <c r="CXN718" s="33"/>
      <c r="CXO718" s="33"/>
      <c r="CXP718" s="33"/>
      <c r="CXQ718" s="33"/>
      <c r="CXR718" s="33"/>
      <c r="CXS718" s="33"/>
      <c r="CXT718" s="33"/>
      <c r="CXU718" s="33"/>
      <c r="CXV718" s="33"/>
      <c r="CXW718" s="33"/>
      <c r="CXX718" s="33"/>
      <c r="CXY718" s="33"/>
      <c r="CXZ718" s="33"/>
      <c r="CYA718" s="33"/>
      <c r="CYB718" s="33"/>
      <c r="CYC718" s="33"/>
      <c r="CYD718" s="33"/>
      <c r="CYE718" s="33"/>
      <c r="CYF718" s="33"/>
      <c r="CYG718" s="33"/>
      <c r="CYH718" s="33"/>
      <c r="CYI718" s="33"/>
      <c r="CYJ718" s="33"/>
      <c r="CYK718" s="33"/>
      <c r="CYL718" s="33"/>
      <c r="CYM718" s="33"/>
      <c r="CYN718" s="33"/>
      <c r="CYO718" s="33"/>
      <c r="CYP718" s="33"/>
      <c r="CYQ718" s="33"/>
      <c r="CYR718" s="33"/>
      <c r="CYS718" s="33"/>
      <c r="CYT718" s="33"/>
      <c r="CYU718" s="33"/>
      <c r="CYV718" s="33"/>
      <c r="CYW718" s="33"/>
      <c r="CYX718" s="33"/>
      <c r="CYY718" s="33"/>
      <c r="CYZ718" s="33"/>
      <c r="CZA718" s="33"/>
      <c r="CZB718" s="33"/>
      <c r="CZC718" s="33"/>
      <c r="CZD718" s="33"/>
      <c r="CZE718" s="33"/>
      <c r="CZF718" s="33"/>
      <c r="CZG718" s="33"/>
      <c r="CZH718" s="33"/>
      <c r="CZI718" s="33"/>
      <c r="CZJ718" s="33"/>
      <c r="CZK718" s="33"/>
      <c r="CZL718" s="33"/>
      <c r="CZM718" s="33"/>
      <c r="CZN718" s="33"/>
      <c r="CZO718" s="33"/>
      <c r="CZP718" s="33"/>
      <c r="CZQ718" s="33"/>
      <c r="CZR718" s="33"/>
      <c r="CZS718" s="33"/>
      <c r="CZT718" s="33"/>
      <c r="CZU718" s="33"/>
      <c r="CZV718" s="33"/>
      <c r="CZW718" s="33"/>
      <c r="CZX718" s="33"/>
      <c r="CZY718" s="33"/>
      <c r="CZZ718" s="33"/>
      <c r="DAA718" s="33"/>
      <c r="DAB718" s="33"/>
      <c r="DAC718" s="33"/>
      <c r="DAD718" s="33"/>
      <c r="DAE718" s="33"/>
      <c r="DAF718" s="33"/>
      <c r="DAG718" s="33"/>
      <c r="DAH718" s="33"/>
      <c r="DAI718" s="33"/>
      <c r="DAJ718" s="33"/>
      <c r="DAK718" s="33"/>
      <c r="DAL718" s="33"/>
      <c r="DAM718" s="33"/>
      <c r="DAN718" s="33"/>
      <c r="DAO718" s="33"/>
      <c r="DAP718" s="33"/>
      <c r="DAQ718" s="33"/>
      <c r="DAR718" s="33"/>
      <c r="DAS718" s="33"/>
      <c r="DAT718" s="33"/>
      <c r="DAU718" s="33"/>
      <c r="DAV718" s="33"/>
      <c r="DAW718" s="33"/>
      <c r="DAX718" s="33"/>
      <c r="DAY718" s="33"/>
      <c r="DAZ718" s="33"/>
      <c r="DBA718" s="33"/>
      <c r="DBB718" s="33"/>
      <c r="DBC718" s="33"/>
      <c r="DBD718" s="33"/>
      <c r="DBE718" s="33"/>
      <c r="DBF718" s="33"/>
      <c r="DBG718" s="33"/>
      <c r="DBH718" s="33"/>
      <c r="DBI718" s="33"/>
      <c r="DBJ718" s="33"/>
      <c r="DBK718" s="33"/>
      <c r="DBL718" s="33"/>
      <c r="DBM718" s="33"/>
      <c r="DBN718" s="33"/>
      <c r="DBO718" s="33"/>
      <c r="DBP718" s="33"/>
      <c r="DBQ718" s="33"/>
      <c r="DBR718" s="33"/>
      <c r="DBS718" s="33"/>
      <c r="DBT718" s="33"/>
      <c r="DBU718" s="33"/>
      <c r="DBV718" s="33"/>
      <c r="DBW718" s="33"/>
      <c r="DBX718" s="33"/>
      <c r="DBY718" s="33"/>
      <c r="DBZ718" s="33"/>
      <c r="DCA718" s="33"/>
      <c r="DCB718" s="33"/>
      <c r="DCC718" s="33"/>
      <c r="DCD718" s="33"/>
      <c r="DCE718" s="33"/>
      <c r="DCF718" s="33"/>
      <c r="DCG718" s="33"/>
      <c r="DCH718" s="33"/>
      <c r="DCI718" s="33"/>
      <c r="DCJ718" s="33"/>
      <c r="DCK718" s="33"/>
      <c r="DCL718" s="33"/>
      <c r="DCM718" s="33"/>
      <c r="DCN718" s="33"/>
      <c r="DCO718" s="33"/>
      <c r="DCP718" s="33"/>
      <c r="DCQ718" s="33"/>
      <c r="DCR718" s="33"/>
      <c r="DCS718" s="33"/>
      <c r="DCT718" s="33"/>
      <c r="DCU718" s="33"/>
      <c r="DCV718" s="33"/>
      <c r="DCW718" s="33"/>
      <c r="DCX718" s="33"/>
      <c r="DCY718" s="33"/>
      <c r="DCZ718" s="33"/>
      <c r="DDA718" s="33"/>
      <c r="DDB718" s="33"/>
      <c r="DDC718" s="33"/>
      <c r="DDD718" s="33"/>
      <c r="DDE718" s="33"/>
      <c r="DDF718" s="33"/>
      <c r="DDG718" s="33"/>
      <c r="DDH718" s="33"/>
      <c r="DDI718" s="33"/>
      <c r="DDJ718" s="33"/>
      <c r="DDK718" s="33"/>
      <c r="DDL718" s="33"/>
      <c r="DDM718" s="33"/>
      <c r="DDN718" s="33"/>
      <c r="DDO718" s="33"/>
      <c r="DDP718" s="33"/>
      <c r="DDQ718" s="33"/>
      <c r="DDR718" s="33"/>
      <c r="DDS718" s="33"/>
      <c r="DDT718" s="33"/>
      <c r="DDU718" s="33"/>
      <c r="DDV718" s="33"/>
      <c r="DDW718" s="33"/>
      <c r="DDX718" s="33"/>
      <c r="DDY718" s="33"/>
      <c r="DDZ718" s="33"/>
      <c r="DEA718" s="33"/>
      <c r="DEB718" s="33"/>
      <c r="DEC718" s="33"/>
      <c r="DED718" s="33"/>
      <c r="DEE718" s="33"/>
      <c r="DEF718" s="33"/>
      <c r="DEG718" s="33"/>
      <c r="DEH718" s="33"/>
      <c r="DEI718" s="33"/>
      <c r="DEJ718" s="33"/>
      <c r="DEK718" s="33"/>
      <c r="DEL718" s="33"/>
      <c r="DEM718" s="33"/>
      <c r="DEN718" s="33"/>
      <c r="DEO718" s="33"/>
      <c r="DEP718" s="33"/>
      <c r="DEQ718" s="33"/>
      <c r="DER718" s="33"/>
      <c r="DES718" s="33"/>
      <c r="DET718" s="33"/>
      <c r="DEU718" s="33"/>
      <c r="DEV718" s="33"/>
      <c r="DEW718" s="33"/>
      <c r="DEX718" s="33"/>
      <c r="DEY718" s="33"/>
      <c r="DEZ718" s="33"/>
      <c r="DFA718" s="33"/>
      <c r="DFB718" s="33"/>
      <c r="DFC718" s="33"/>
      <c r="DFD718" s="33"/>
      <c r="DFE718" s="33"/>
      <c r="DFF718" s="33"/>
      <c r="DFG718" s="33"/>
      <c r="DFH718" s="33"/>
      <c r="DFI718" s="33"/>
      <c r="DFJ718" s="33"/>
      <c r="DFK718" s="33"/>
      <c r="DFL718" s="33"/>
      <c r="DFM718" s="33"/>
      <c r="DFN718" s="33"/>
      <c r="DFO718" s="33"/>
      <c r="DFP718" s="33"/>
      <c r="DFQ718" s="33"/>
      <c r="DFR718" s="33"/>
      <c r="DFS718" s="33"/>
      <c r="DFT718" s="33"/>
      <c r="DFU718" s="33"/>
      <c r="DFV718" s="33"/>
      <c r="DFW718" s="33"/>
      <c r="DFX718" s="33"/>
      <c r="DFY718" s="33"/>
      <c r="DFZ718" s="33"/>
      <c r="DGA718" s="33"/>
      <c r="DGB718" s="33"/>
      <c r="DGC718" s="33"/>
      <c r="DGD718" s="33"/>
      <c r="DGE718" s="33"/>
      <c r="DGF718" s="33"/>
      <c r="DGG718" s="33"/>
      <c r="DGH718" s="33"/>
      <c r="DGI718" s="33"/>
      <c r="DGJ718" s="33"/>
      <c r="DGK718" s="33"/>
      <c r="DGL718" s="33"/>
      <c r="DGM718" s="33"/>
      <c r="DGN718" s="33"/>
      <c r="DGO718" s="33"/>
      <c r="DGP718" s="33"/>
      <c r="DGQ718" s="33"/>
      <c r="DGR718" s="33"/>
      <c r="DGS718" s="33"/>
      <c r="DGT718" s="33"/>
      <c r="DGU718" s="33"/>
      <c r="DGV718" s="33"/>
      <c r="DGW718" s="33"/>
      <c r="DGX718" s="33"/>
      <c r="DGY718" s="33"/>
      <c r="DGZ718" s="33"/>
      <c r="DHA718" s="33"/>
      <c r="DHB718" s="33"/>
      <c r="DHC718" s="33"/>
      <c r="DHD718" s="33"/>
      <c r="DHE718" s="33"/>
      <c r="DHF718" s="33"/>
      <c r="DHG718" s="33"/>
      <c r="DHH718" s="33"/>
      <c r="DHI718" s="33"/>
      <c r="DHJ718" s="33"/>
      <c r="DHK718" s="33"/>
      <c r="DHL718" s="33"/>
      <c r="DHM718" s="33"/>
      <c r="DHN718" s="33"/>
      <c r="DHO718" s="33"/>
      <c r="DHP718" s="33"/>
      <c r="DHQ718" s="33"/>
      <c r="DHR718" s="33"/>
      <c r="DHS718" s="33"/>
      <c r="DHT718" s="33"/>
      <c r="DHU718" s="33"/>
      <c r="DHV718" s="33"/>
      <c r="DHW718" s="33"/>
      <c r="DHX718" s="33"/>
      <c r="DHY718" s="33"/>
      <c r="DHZ718" s="33"/>
      <c r="DIA718" s="33"/>
      <c r="DIB718" s="33"/>
      <c r="DIC718" s="33"/>
      <c r="DID718" s="33"/>
      <c r="DIE718" s="33"/>
      <c r="DIF718" s="33"/>
      <c r="DIG718" s="33"/>
      <c r="DIH718" s="33"/>
      <c r="DII718" s="33"/>
      <c r="DIJ718" s="33"/>
      <c r="DIK718" s="33"/>
      <c r="DIL718" s="33"/>
      <c r="DIM718" s="33"/>
      <c r="DIN718" s="33"/>
      <c r="DIO718" s="33"/>
      <c r="DIP718" s="33"/>
      <c r="DIQ718" s="33"/>
      <c r="DIR718" s="33"/>
      <c r="DIS718" s="33"/>
      <c r="DIT718" s="33"/>
      <c r="DIU718" s="33"/>
      <c r="DIV718" s="33"/>
      <c r="DIW718" s="33"/>
      <c r="DIX718" s="33"/>
      <c r="DIY718" s="33"/>
      <c r="DIZ718" s="33"/>
      <c r="DJA718" s="33"/>
      <c r="DJB718" s="33"/>
      <c r="DJC718" s="33"/>
      <c r="DJD718" s="33"/>
      <c r="DJE718" s="33"/>
      <c r="DJF718" s="33"/>
      <c r="DJG718" s="33"/>
      <c r="DJH718" s="33"/>
      <c r="DJI718" s="33"/>
      <c r="DJJ718" s="33"/>
      <c r="DJK718" s="33"/>
      <c r="DJL718" s="33"/>
      <c r="DJM718" s="33"/>
      <c r="DJN718" s="33"/>
      <c r="DJO718" s="33"/>
      <c r="DJP718" s="33"/>
      <c r="DJQ718" s="33"/>
      <c r="DJR718" s="33"/>
      <c r="DJS718" s="33"/>
      <c r="DJT718" s="33"/>
      <c r="DJU718" s="33"/>
      <c r="DJV718" s="33"/>
      <c r="DJW718" s="33"/>
      <c r="DJX718" s="33"/>
      <c r="DJY718" s="33"/>
      <c r="DJZ718" s="33"/>
      <c r="DKA718" s="33"/>
      <c r="DKB718" s="33"/>
      <c r="DKC718" s="33"/>
      <c r="DKD718" s="33"/>
      <c r="DKE718" s="33"/>
      <c r="DKF718" s="33"/>
      <c r="DKG718" s="33"/>
      <c r="DKH718" s="33"/>
      <c r="DKI718" s="33"/>
      <c r="DKJ718" s="33"/>
      <c r="DKK718" s="33"/>
      <c r="DKL718" s="33"/>
      <c r="DKM718" s="33"/>
      <c r="DKN718" s="33"/>
      <c r="DKO718" s="33"/>
      <c r="DKP718" s="33"/>
      <c r="DKQ718" s="33"/>
      <c r="DKR718" s="33"/>
      <c r="DKS718" s="33"/>
      <c r="DKT718" s="33"/>
      <c r="DKU718" s="33"/>
      <c r="DKV718" s="33"/>
      <c r="DKW718" s="33"/>
      <c r="DKX718" s="33"/>
      <c r="DKY718" s="33"/>
      <c r="DKZ718" s="33"/>
      <c r="DLA718" s="33"/>
      <c r="DLB718" s="33"/>
      <c r="DLC718" s="33"/>
      <c r="DLD718" s="33"/>
      <c r="DLE718" s="33"/>
      <c r="DLF718" s="33"/>
      <c r="DLG718" s="33"/>
      <c r="DLH718" s="33"/>
      <c r="DLI718" s="33"/>
      <c r="DLJ718" s="33"/>
      <c r="DLK718" s="33"/>
      <c r="DLL718" s="33"/>
      <c r="DLM718" s="33"/>
      <c r="DLN718" s="33"/>
      <c r="DLO718" s="33"/>
      <c r="DLP718" s="33"/>
      <c r="DLQ718" s="33"/>
      <c r="DLR718" s="33"/>
      <c r="DLS718" s="33"/>
      <c r="DLT718" s="33"/>
      <c r="DLU718" s="33"/>
      <c r="DLV718" s="33"/>
      <c r="DLW718" s="33"/>
      <c r="DLX718" s="33"/>
      <c r="DLY718" s="33"/>
      <c r="DLZ718" s="33"/>
      <c r="DMA718" s="33"/>
      <c r="DMB718" s="33"/>
      <c r="DMC718" s="33"/>
      <c r="DMD718" s="33"/>
      <c r="DME718" s="33"/>
      <c r="DMF718" s="33"/>
      <c r="DMG718" s="33"/>
      <c r="DMH718" s="33"/>
      <c r="DMI718" s="33"/>
      <c r="DMJ718" s="33"/>
      <c r="DMK718" s="33"/>
      <c r="DML718" s="33"/>
      <c r="DMM718" s="33"/>
      <c r="DMN718" s="33"/>
      <c r="DMO718" s="33"/>
      <c r="DMP718" s="33"/>
      <c r="DMQ718" s="33"/>
      <c r="DMR718" s="33"/>
      <c r="DMS718" s="33"/>
      <c r="DMT718" s="33"/>
      <c r="DMU718" s="33"/>
      <c r="DMV718" s="33"/>
      <c r="DMW718" s="33"/>
      <c r="DMX718" s="33"/>
      <c r="DMY718" s="33"/>
      <c r="DMZ718" s="33"/>
      <c r="DNA718" s="33"/>
      <c r="DNB718" s="33"/>
      <c r="DNC718" s="33"/>
      <c r="DND718" s="33"/>
      <c r="DNE718" s="33"/>
      <c r="DNF718" s="33"/>
      <c r="DNG718" s="33"/>
      <c r="DNH718" s="33"/>
      <c r="DNI718" s="33"/>
      <c r="DNJ718" s="33"/>
      <c r="DNK718" s="33"/>
      <c r="DNL718" s="33"/>
      <c r="DNM718" s="33"/>
      <c r="DNN718" s="33"/>
      <c r="DNO718" s="33"/>
      <c r="DNP718" s="33"/>
      <c r="DNQ718" s="33"/>
      <c r="DNR718" s="33"/>
      <c r="DNS718" s="33"/>
      <c r="DNT718" s="33"/>
      <c r="DNU718" s="33"/>
      <c r="DNV718" s="33"/>
      <c r="DNW718" s="33"/>
      <c r="DNX718" s="33"/>
      <c r="DNY718" s="33"/>
      <c r="DNZ718" s="33"/>
      <c r="DOA718" s="33"/>
      <c r="DOB718" s="33"/>
      <c r="DOC718" s="33"/>
      <c r="DOD718" s="33"/>
      <c r="DOE718" s="33"/>
      <c r="DOF718" s="33"/>
      <c r="DOG718" s="33"/>
      <c r="DOH718" s="33"/>
      <c r="DOI718" s="33"/>
      <c r="DOJ718" s="33"/>
      <c r="DOK718" s="33"/>
      <c r="DOL718" s="33"/>
      <c r="DOM718" s="33"/>
      <c r="DON718" s="33"/>
      <c r="DOO718" s="33"/>
      <c r="DOP718" s="33"/>
      <c r="DOQ718" s="33"/>
      <c r="DOR718" s="33"/>
      <c r="DOS718" s="33"/>
      <c r="DOT718" s="33"/>
      <c r="DOU718" s="33"/>
      <c r="DOV718" s="33"/>
      <c r="DOW718" s="33"/>
      <c r="DOX718" s="33"/>
      <c r="DOY718" s="33"/>
      <c r="DOZ718" s="33"/>
      <c r="DPA718" s="33"/>
      <c r="DPB718" s="33"/>
      <c r="DPC718" s="33"/>
      <c r="DPD718" s="33"/>
      <c r="DPE718" s="33"/>
      <c r="DPF718" s="33"/>
      <c r="DPG718" s="33"/>
      <c r="DPH718" s="33"/>
      <c r="DPI718" s="33"/>
      <c r="DPJ718" s="33"/>
      <c r="DPK718" s="33"/>
      <c r="DPL718" s="33"/>
      <c r="DPM718" s="33"/>
      <c r="DPN718" s="33"/>
      <c r="DPO718" s="33"/>
      <c r="DPP718" s="33"/>
      <c r="DPQ718" s="33"/>
      <c r="DPR718" s="33"/>
      <c r="DPS718" s="33"/>
      <c r="DPT718" s="33"/>
      <c r="DPU718" s="33"/>
      <c r="DPV718" s="33"/>
      <c r="DPW718" s="33"/>
      <c r="DPX718" s="33"/>
      <c r="DPY718" s="33"/>
      <c r="DPZ718" s="33"/>
      <c r="DQA718" s="33"/>
      <c r="DQB718" s="33"/>
      <c r="DQC718" s="33"/>
      <c r="DQD718" s="33"/>
      <c r="DQE718" s="33"/>
      <c r="DQF718" s="33"/>
      <c r="DQG718" s="33"/>
      <c r="DQH718" s="33"/>
      <c r="DQI718" s="33"/>
      <c r="DQJ718" s="33"/>
      <c r="DQK718" s="33"/>
      <c r="DQL718" s="33"/>
      <c r="DQM718" s="33"/>
      <c r="DQN718" s="33"/>
      <c r="DQO718" s="33"/>
      <c r="DQP718" s="33"/>
      <c r="DQQ718" s="33"/>
      <c r="DQR718" s="33"/>
      <c r="DQS718" s="33"/>
      <c r="DQT718" s="33"/>
      <c r="DQU718" s="33"/>
      <c r="DQV718" s="33"/>
      <c r="DQW718" s="33"/>
      <c r="DQX718" s="33"/>
      <c r="DQY718" s="33"/>
      <c r="DQZ718" s="33"/>
      <c r="DRA718" s="33"/>
      <c r="DRB718" s="33"/>
      <c r="DRC718" s="33"/>
      <c r="DRD718" s="33"/>
      <c r="DRE718" s="33"/>
      <c r="DRF718" s="33"/>
      <c r="DRG718" s="33"/>
      <c r="DRH718" s="33"/>
      <c r="DRI718" s="33"/>
      <c r="DRJ718" s="33"/>
      <c r="DRK718" s="33"/>
      <c r="DRL718" s="33"/>
      <c r="DRM718" s="33"/>
      <c r="DRN718" s="33"/>
      <c r="DRO718" s="33"/>
      <c r="DRP718" s="33"/>
      <c r="DRQ718" s="33"/>
      <c r="DRR718" s="33"/>
      <c r="DRS718" s="33"/>
      <c r="DRT718" s="33"/>
      <c r="DRU718" s="33"/>
      <c r="DRV718" s="33"/>
      <c r="DRW718" s="33"/>
      <c r="DRX718" s="33"/>
      <c r="DRY718" s="33"/>
      <c r="DRZ718" s="33"/>
      <c r="DSA718" s="33"/>
      <c r="DSB718" s="33"/>
      <c r="DSC718" s="33"/>
      <c r="DSD718" s="33"/>
      <c r="DSE718" s="33"/>
      <c r="DSF718" s="33"/>
      <c r="DSG718" s="33"/>
      <c r="DSH718" s="33"/>
      <c r="DSI718" s="33"/>
      <c r="DSJ718" s="33"/>
      <c r="DSK718" s="33"/>
      <c r="DSL718" s="33"/>
      <c r="DSM718" s="33"/>
      <c r="DSN718" s="33"/>
      <c r="DSO718" s="33"/>
      <c r="DSP718" s="33"/>
      <c r="DSQ718" s="33"/>
      <c r="DSR718" s="33"/>
      <c r="DSS718" s="33"/>
      <c r="DST718" s="33"/>
      <c r="DSU718" s="33"/>
      <c r="DSV718" s="33"/>
      <c r="DSW718" s="33"/>
      <c r="DSX718" s="33"/>
      <c r="DSY718" s="33"/>
      <c r="DSZ718" s="33"/>
      <c r="DTA718" s="33"/>
      <c r="DTB718" s="33"/>
      <c r="DTC718" s="33"/>
      <c r="DTD718" s="33"/>
      <c r="DTE718" s="33"/>
      <c r="DTF718" s="33"/>
      <c r="DTG718" s="33"/>
      <c r="DTH718" s="33"/>
      <c r="DTI718" s="33"/>
      <c r="DTJ718" s="33"/>
      <c r="DTK718" s="33"/>
      <c r="DTL718" s="33"/>
      <c r="DTM718" s="33"/>
      <c r="DTN718" s="33"/>
      <c r="DTO718" s="33"/>
      <c r="DTP718" s="33"/>
      <c r="DTQ718" s="33"/>
      <c r="DTR718" s="33"/>
      <c r="DTS718" s="33"/>
      <c r="DTT718" s="33"/>
      <c r="DTU718" s="33"/>
      <c r="DTV718" s="33"/>
      <c r="DTW718" s="33"/>
      <c r="DTX718" s="33"/>
      <c r="DTY718" s="33"/>
      <c r="DTZ718" s="33"/>
      <c r="DUA718" s="33"/>
      <c r="DUB718" s="33"/>
      <c r="DUC718" s="33"/>
      <c r="DUD718" s="33"/>
      <c r="DUE718" s="33"/>
      <c r="DUF718" s="33"/>
      <c r="DUG718" s="33"/>
      <c r="DUH718" s="33"/>
      <c r="DUI718" s="33"/>
      <c r="DUJ718" s="33"/>
      <c r="DUK718" s="33"/>
      <c r="DUL718" s="33"/>
      <c r="DUM718" s="33"/>
      <c r="DUN718" s="33"/>
      <c r="DUO718" s="33"/>
      <c r="DUP718" s="33"/>
      <c r="DUQ718" s="33"/>
      <c r="DUR718" s="33"/>
      <c r="DUS718" s="33"/>
      <c r="DUT718" s="33"/>
      <c r="DUU718" s="33"/>
      <c r="DUV718" s="33"/>
      <c r="DUW718" s="33"/>
      <c r="DUX718" s="33"/>
      <c r="DUY718" s="33"/>
      <c r="DUZ718" s="33"/>
      <c r="DVA718" s="33"/>
      <c r="DVB718" s="33"/>
      <c r="DVC718" s="33"/>
      <c r="DVD718" s="33"/>
      <c r="DVE718" s="33"/>
      <c r="DVF718" s="33"/>
      <c r="DVG718" s="33"/>
      <c r="DVH718" s="33"/>
      <c r="DVI718" s="33"/>
      <c r="DVJ718" s="33"/>
      <c r="DVK718" s="33"/>
      <c r="DVL718" s="33"/>
      <c r="DVM718" s="33"/>
      <c r="DVN718" s="33"/>
      <c r="DVO718" s="33"/>
      <c r="DVP718" s="33"/>
      <c r="DVQ718" s="33"/>
      <c r="DVR718" s="33"/>
      <c r="DVS718" s="33"/>
      <c r="DVT718" s="33"/>
      <c r="DVU718" s="33"/>
      <c r="DVV718" s="33"/>
      <c r="DVW718" s="33"/>
      <c r="DVX718" s="33"/>
      <c r="DVY718" s="33"/>
      <c r="DVZ718" s="33"/>
      <c r="DWA718" s="33"/>
      <c r="DWB718" s="33"/>
      <c r="DWC718" s="33"/>
      <c r="DWD718" s="33"/>
      <c r="DWE718" s="33"/>
      <c r="DWF718" s="33"/>
      <c r="DWG718" s="33"/>
      <c r="DWH718" s="33"/>
      <c r="DWI718" s="33"/>
      <c r="DWJ718" s="33"/>
      <c r="DWK718" s="33"/>
      <c r="DWL718" s="33"/>
      <c r="DWM718" s="33"/>
      <c r="DWN718" s="33"/>
      <c r="DWO718" s="33"/>
      <c r="DWP718" s="33"/>
      <c r="DWQ718" s="33"/>
      <c r="DWR718" s="33"/>
      <c r="DWS718" s="33"/>
      <c r="DWT718" s="33"/>
      <c r="DWU718" s="33"/>
      <c r="DWV718" s="33"/>
      <c r="DWW718" s="33"/>
      <c r="DWX718" s="33"/>
      <c r="DWY718" s="33"/>
      <c r="DWZ718" s="33"/>
      <c r="DXA718" s="33"/>
      <c r="DXB718" s="33"/>
      <c r="DXC718" s="33"/>
      <c r="DXD718" s="33"/>
      <c r="DXE718" s="33"/>
      <c r="DXF718" s="33"/>
      <c r="DXG718" s="33"/>
      <c r="DXH718" s="33"/>
      <c r="DXI718" s="33"/>
      <c r="DXJ718" s="33"/>
      <c r="DXK718" s="33"/>
      <c r="DXL718" s="33"/>
      <c r="DXM718" s="33"/>
      <c r="DXN718" s="33"/>
      <c r="DXO718" s="33"/>
      <c r="DXP718" s="33"/>
      <c r="DXQ718" s="33"/>
      <c r="DXR718" s="33"/>
      <c r="DXS718" s="33"/>
      <c r="DXT718" s="33"/>
      <c r="DXU718" s="33"/>
      <c r="DXV718" s="33"/>
      <c r="DXW718" s="33"/>
      <c r="DXX718" s="33"/>
      <c r="DXY718" s="33"/>
      <c r="DXZ718" s="33"/>
      <c r="DYA718" s="33"/>
      <c r="DYB718" s="33"/>
      <c r="DYC718" s="33"/>
      <c r="DYD718" s="33"/>
      <c r="DYE718" s="33"/>
      <c r="DYF718" s="33"/>
      <c r="DYG718" s="33"/>
      <c r="DYH718" s="33"/>
      <c r="DYI718" s="33"/>
      <c r="DYJ718" s="33"/>
      <c r="DYK718" s="33"/>
      <c r="DYL718" s="33"/>
      <c r="DYM718" s="33"/>
      <c r="DYN718" s="33"/>
      <c r="DYO718" s="33"/>
      <c r="DYP718" s="33"/>
      <c r="DYQ718" s="33"/>
      <c r="DYR718" s="33"/>
      <c r="DYS718" s="33"/>
      <c r="DYT718" s="33"/>
      <c r="DYU718" s="33"/>
      <c r="DYV718" s="33"/>
      <c r="DYW718" s="33"/>
      <c r="DYX718" s="33"/>
      <c r="DYY718" s="33"/>
      <c r="DYZ718" s="33"/>
      <c r="DZA718" s="33"/>
      <c r="DZB718" s="33"/>
      <c r="DZC718" s="33"/>
      <c r="DZD718" s="33"/>
      <c r="DZE718" s="33"/>
      <c r="DZF718" s="33"/>
      <c r="DZG718" s="33"/>
      <c r="DZH718" s="33"/>
      <c r="DZI718" s="33"/>
      <c r="DZJ718" s="33"/>
      <c r="DZK718" s="33"/>
      <c r="DZL718" s="33"/>
      <c r="DZM718" s="33"/>
      <c r="DZN718" s="33"/>
      <c r="DZO718" s="33"/>
      <c r="DZP718" s="33"/>
      <c r="DZQ718" s="33"/>
      <c r="DZR718" s="33"/>
      <c r="DZS718" s="33"/>
      <c r="DZT718" s="33"/>
      <c r="DZU718" s="33"/>
      <c r="DZV718" s="33"/>
      <c r="DZW718" s="33"/>
      <c r="DZX718" s="33"/>
      <c r="DZY718" s="33"/>
      <c r="DZZ718" s="33"/>
      <c r="EAA718" s="33"/>
      <c r="EAB718" s="33"/>
      <c r="EAC718" s="33"/>
      <c r="EAD718" s="33"/>
      <c r="EAE718" s="33"/>
      <c r="EAF718" s="33"/>
      <c r="EAG718" s="33"/>
      <c r="EAH718" s="33"/>
      <c r="EAI718" s="33"/>
      <c r="EAJ718" s="33"/>
      <c r="EAK718" s="33"/>
      <c r="EAL718" s="33"/>
      <c r="EAM718" s="33"/>
      <c r="EAN718" s="33"/>
      <c r="EAO718" s="33"/>
      <c r="EAP718" s="33"/>
      <c r="EAQ718" s="33"/>
      <c r="EAR718" s="33"/>
      <c r="EAS718" s="33"/>
      <c r="EAT718" s="33"/>
      <c r="EAU718" s="33"/>
      <c r="EAV718" s="33"/>
      <c r="EAW718" s="33"/>
      <c r="EAX718" s="33"/>
      <c r="EAY718" s="33"/>
      <c r="EAZ718" s="33"/>
      <c r="EBA718" s="33"/>
      <c r="EBB718" s="33"/>
      <c r="EBC718" s="33"/>
      <c r="EBD718" s="33"/>
      <c r="EBE718" s="33"/>
      <c r="EBF718" s="33"/>
      <c r="EBG718" s="33"/>
      <c r="EBH718" s="33"/>
      <c r="EBI718" s="33"/>
      <c r="EBJ718" s="33"/>
      <c r="EBK718" s="33"/>
      <c r="EBL718" s="33"/>
      <c r="EBM718" s="33"/>
      <c r="EBN718" s="33"/>
      <c r="EBO718" s="33"/>
      <c r="EBP718" s="33"/>
      <c r="EBQ718" s="33"/>
      <c r="EBR718" s="33"/>
      <c r="EBS718" s="33"/>
      <c r="EBT718" s="33"/>
      <c r="EBU718" s="33"/>
      <c r="EBV718" s="33"/>
      <c r="EBW718" s="33"/>
      <c r="EBX718" s="33"/>
      <c r="EBY718" s="33"/>
      <c r="EBZ718" s="33"/>
      <c r="ECA718" s="33"/>
      <c r="ECB718" s="33"/>
      <c r="ECC718" s="33"/>
      <c r="ECD718" s="33"/>
      <c r="ECE718" s="33"/>
      <c r="ECF718" s="33"/>
      <c r="ECG718" s="33"/>
      <c r="ECH718" s="33"/>
      <c r="ECI718" s="33"/>
      <c r="ECJ718" s="33"/>
      <c r="ECK718" s="33"/>
      <c r="ECL718" s="33"/>
      <c r="ECM718" s="33"/>
      <c r="ECN718" s="33"/>
      <c r="ECO718" s="33"/>
      <c r="ECP718" s="33"/>
      <c r="ECQ718" s="33"/>
      <c r="ECR718" s="33"/>
      <c r="ECS718" s="33"/>
      <c r="ECT718" s="33"/>
      <c r="ECU718" s="33"/>
      <c r="ECV718" s="33"/>
      <c r="ECW718" s="33"/>
      <c r="ECX718" s="33"/>
      <c r="ECY718" s="33"/>
      <c r="ECZ718" s="33"/>
      <c r="EDA718" s="33"/>
      <c r="EDB718" s="33"/>
      <c r="EDC718" s="33"/>
      <c r="EDD718" s="33"/>
      <c r="EDE718" s="33"/>
      <c r="EDF718" s="33"/>
      <c r="EDG718" s="33"/>
      <c r="EDH718" s="33"/>
      <c r="EDI718" s="33"/>
      <c r="EDJ718" s="33"/>
      <c r="EDK718" s="33"/>
      <c r="EDL718" s="33"/>
      <c r="EDM718" s="33"/>
      <c r="EDN718" s="33"/>
      <c r="EDO718" s="33"/>
      <c r="EDP718" s="33"/>
      <c r="EDQ718" s="33"/>
      <c r="EDR718" s="33"/>
      <c r="EDS718" s="33"/>
      <c r="EDT718" s="33"/>
      <c r="EDU718" s="33"/>
      <c r="EDV718" s="33"/>
      <c r="EDW718" s="33"/>
      <c r="EDX718" s="33"/>
      <c r="EDY718" s="33"/>
      <c r="EDZ718" s="33"/>
      <c r="EEA718" s="33"/>
      <c r="EEB718" s="33"/>
      <c r="EEC718" s="33"/>
      <c r="EED718" s="33"/>
      <c r="EEE718" s="33"/>
      <c r="EEF718" s="33"/>
      <c r="EEG718" s="33"/>
      <c r="EEH718" s="33"/>
      <c r="EEI718" s="33"/>
      <c r="EEJ718" s="33"/>
      <c r="EEK718" s="33"/>
      <c r="EEL718" s="33"/>
      <c r="EEM718" s="33"/>
      <c r="EEN718" s="33"/>
      <c r="EEO718" s="33"/>
      <c r="EEP718" s="33"/>
      <c r="EEQ718" s="33"/>
      <c r="EER718" s="33"/>
      <c r="EES718" s="33"/>
      <c r="EET718" s="33"/>
      <c r="EEU718" s="33"/>
      <c r="EEV718" s="33"/>
      <c r="EEW718" s="33"/>
      <c r="EEX718" s="33"/>
      <c r="EEY718" s="33"/>
      <c r="EEZ718" s="33"/>
      <c r="EFA718" s="33"/>
      <c r="EFB718" s="33"/>
      <c r="EFC718" s="33"/>
      <c r="EFD718" s="33"/>
      <c r="EFE718" s="33"/>
      <c r="EFF718" s="33"/>
      <c r="EFG718" s="33"/>
      <c r="EFH718" s="33"/>
      <c r="EFI718" s="33"/>
      <c r="EFJ718" s="33"/>
      <c r="EFK718" s="33"/>
      <c r="EFL718" s="33"/>
      <c r="EFM718" s="33"/>
      <c r="EFN718" s="33"/>
      <c r="EFO718" s="33"/>
      <c r="EFP718" s="33"/>
      <c r="EFQ718" s="33"/>
      <c r="EFR718" s="33"/>
      <c r="EFS718" s="33"/>
      <c r="EFT718" s="33"/>
      <c r="EFU718" s="33"/>
      <c r="EFV718" s="33"/>
      <c r="EFW718" s="33"/>
      <c r="EFX718" s="33"/>
      <c r="EFY718" s="33"/>
      <c r="EFZ718" s="33"/>
      <c r="EGA718" s="33"/>
      <c r="EGB718" s="33"/>
      <c r="EGC718" s="33"/>
      <c r="EGD718" s="33"/>
      <c r="EGE718" s="33"/>
      <c r="EGF718" s="33"/>
      <c r="EGG718" s="33"/>
      <c r="EGH718" s="33"/>
      <c r="EGI718" s="33"/>
      <c r="EGJ718" s="33"/>
      <c r="EGK718" s="33"/>
      <c r="EGL718" s="33"/>
      <c r="EGM718" s="33"/>
      <c r="EGN718" s="33"/>
      <c r="EGO718" s="33"/>
      <c r="EGP718" s="33"/>
      <c r="EGQ718" s="33"/>
      <c r="EGR718" s="33"/>
      <c r="EGS718" s="33"/>
      <c r="EGT718" s="33"/>
      <c r="EGU718" s="33"/>
      <c r="EGV718" s="33"/>
      <c r="EGW718" s="33"/>
      <c r="EGX718" s="33"/>
      <c r="EGY718" s="33"/>
      <c r="EGZ718" s="33"/>
      <c r="EHA718" s="33"/>
      <c r="EHB718" s="33"/>
      <c r="EHC718" s="33"/>
      <c r="EHD718" s="33"/>
      <c r="EHE718" s="33"/>
      <c r="EHF718" s="33"/>
      <c r="EHG718" s="33"/>
      <c r="EHH718" s="33"/>
      <c r="EHI718" s="33"/>
      <c r="EHJ718" s="33"/>
      <c r="EHK718" s="33"/>
      <c r="EHL718" s="33"/>
      <c r="EHM718" s="33"/>
      <c r="EHN718" s="33"/>
      <c r="EHO718" s="33"/>
      <c r="EHP718" s="33"/>
      <c r="EHQ718" s="33"/>
      <c r="EHR718" s="33"/>
      <c r="EHS718" s="33"/>
      <c r="EHT718" s="33"/>
      <c r="EHU718" s="33"/>
      <c r="EHV718" s="33"/>
      <c r="EHW718" s="33"/>
      <c r="EHX718" s="33"/>
      <c r="EHY718" s="33"/>
      <c r="EHZ718" s="33"/>
      <c r="EIA718" s="33"/>
      <c r="EIB718" s="33"/>
      <c r="EIC718" s="33"/>
      <c r="EID718" s="33"/>
      <c r="EIE718" s="33"/>
      <c r="EIF718" s="33"/>
      <c r="EIG718" s="33"/>
      <c r="EIH718" s="33"/>
      <c r="EII718" s="33"/>
      <c r="EIJ718" s="33"/>
      <c r="EIK718" s="33"/>
      <c r="EIL718" s="33"/>
      <c r="EIM718" s="33"/>
      <c r="EIN718" s="33"/>
      <c r="EIO718" s="33"/>
      <c r="EIP718" s="33"/>
      <c r="EIQ718" s="33"/>
      <c r="EIR718" s="33"/>
      <c r="EIS718" s="33"/>
      <c r="EIT718" s="33"/>
      <c r="EIU718" s="33"/>
      <c r="EIV718" s="33"/>
      <c r="EIW718" s="33"/>
      <c r="EIX718" s="33"/>
      <c r="EIY718" s="33"/>
      <c r="EIZ718" s="33"/>
      <c r="EJA718" s="33"/>
      <c r="EJB718" s="33"/>
      <c r="EJC718" s="33"/>
      <c r="EJD718" s="33"/>
      <c r="EJE718" s="33"/>
      <c r="EJF718" s="33"/>
      <c r="EJG718" s="33"/>
      <c r="EJH718" s="33"/>
      <c r="EJI718" s="33"/>
      <c r="EJJ718" s="33"/>
      <c r="EJK718" s="33"/>
      <c r="EJL718" s="33"/>
      <c r="EJM718" s="33"/>
      <c r="EJN718" s="33"/>
      <c r="EJO718" s="33"/>
      <c r="EJP718" s="33"/>
      <c r="EJQ718" s="33"/>
      <c r="EJR718" s="33"/>
      <c r="EJS718" s="33"/>
      <c r="EJT718" s="33"/>
      <c r="EJU718" s="33"/>
      <c r="EJV718" s="33"/>
      <c r="EJW718" s="33"/>
      <c r="EJX718" s="33"/>
      <c r="EJY718" s="33"/>
      <c r="EJZ718" s="33"/>
      <c r="EKA718" s="33"/>
      <c r="EKB718" s="33"/>
      <c r="EKC718" s="33"/>
      <c r="EKD718" s="33"/>
      <c r="EKE718" s="33"/>
      <c r="EKF718" s="33"/>
      <c r="EKG718" s="33"/>
      <c r="EKH718" s="33"/>
      <c r="EKI718" s="33"/>
      <c r="EKJ718" s="33"/>
      <c r="EKK718" s="33"/>
      <c r="EKL718" s="33"/>
      <c r="EKM718" s="33"/>
      <c r="EKN718" s="33"/>
      <c r="EKO718" s="33"/>
      <c r="EKP718" s="33"/>
      <c r="EKQ718" s="33"/>
      <c r="EKR718" s="33"/>
      <c r="EKS718" s="33"/>
      <c r="EKT718" s="33"/>
      <c r="EKU718" s="33"/>
      <c r="EKV718" s="33"/>
      <c r="EKW718" s="33"/>
      <c r="EKX718" s="33"/>
      <c r="EKY718" s="33"/>
      <c r="EKZ718" s="33"/>
      <c r="ELA718" s="33"/>
      <c r="ELB718" s="33"/>
      <c r="ELC718" s="33"/>
      <c r="ELD718" s="33"/>
      <c r="ELE718" s="33"/>
      <c r="ELF718" s="33"/>
      <c r="ELG718" s="33"/>
      <c r="ELH718" s="33"/>
      <c r="ELI718" s="33"/>
      <c r="ELJ718" s="33"/>
      <c r="ELK718" s="33"/>
      <c r="ELL718" s="33"/>
      <c r="ELM718" s="33"/>
      <c r="ELN718" s="33"/>
      <c r="ELO718" s="33"/>
      <c r="ELP718" s="33"/>
      <c r="ELQ718" s="33"/>
      <c r="ELR718" s="33"/>
      <c r="ELS718" s="33"/>
      <c r="ELT718" s="33"/>
      <c r="ELU718" s="33"/>
      <c r="ELV718" s="33"/>
      <c r="ELW718" s="33"/>
      <c r="ELX718" s="33"/>
      <c r="ELY718" s="33"/>
      <c r="ELZ718" s="33"/>
      <c r="EMA718" s="33"/>
      <c r="EMB718" s="33"/>
      <c r="EMC718" s="33"/>
      <c r="EMD718" s="33"/>
      <c r="EME718" s="33"/>
      <c r="EMF718" s="33"/>
      <c r="EMG718" s="33"/>
      <c r="EMH718" s="33"/>
      <c r="EMI718" s="33"/>
      <c r="EMJ718" s="33"/>
      <c r="EMK718" s="33"/>
      <c r="EML718" s="33"/>
      <c r="EMM718" s="33"/>
      <c r="EMN718" s="33"/>
      <c r="EMO718" s="33"/>
      <c r="EMP718" s="33"/>
      <c r="EMQ718" s="33"/>
      <c r="EMR718" s="33"/>
      <c r="EMS718" s="33"/>
      <c r="EMT718" s="33"/>
      <c r="EMU718" s="33"/>
      <c r="EMV718" s="33"/>
      <c r="EMW718" s="33"/>
      <c r="EMX718" s="33"/>
      <c r="EMY718" s="33"/>
      <c r="EMZ718" s="33"/>
      <c r="ENA718" s="33"/>
      <c r="ENB718" s="33"/>
      <c r="ENC718" s="33"/>
      <c r="END718" s="33"/>
      <c r="ENE718" s="33"/>
      <c r="ENF718" s="33"/>
      <c r="ENG718" s="33"/>
      <c r="ENH718" s="33"/>
      <c r="ENI718" s="33"/>
      <c r="ENJ718" s="33"/>
      <c r="ENK718" s="33"/>
      <c r="ENL718" s="33"/>
      <c r="ENM718" s="33"/>
      <c r="ENN718" s="33"/>
      <c r="ENO718" s="33"/>
      <c r="ENP718" s="33"/>
      <c r="ENQ718" s="33"/>
      <c r="ENR718" s="33"/>
      <c r="ENS718" s="33"/>
      <c r="ENT718" s="33"/>
      <c r="ENU718" s="33"/>
      <c r="ENV718" s="33"/>
      <c r="ENW718" s="33"/>
      <c r="ENX718" s="33"/>
      <c r="ENY718" s="33"/>
      <c r="ENZ718" s="33"/>
      <c r="EOA718" s="33"/>
      <c r="EOB718" s="33"/>
      <c r="EOC718" s="33"/>
      <c r="EOD718" s="33"/>
      <c r="EOE718" s="33"/>
      <c r="EOF718" s="33"/>
      <c r="EOG718" s="33"/>
      <c r="EOH718" s="33"/>
      <c r="EOI718" s="33"/>
      <c r="EOJ718" s="33"/>
      <c r="EOK718" s="33"/>
      <c r="EOL718" s="33"/>
      <c r="EOM718" s="33"/>
      <c r="EON718" s="33"/>
      <c r="EOO718" s="33"/>
      <c r="EOP718" s="33"/>
      <c r="EOQ718" s="33"/>
      <c r="EOR718" s="33"/>
      <c r="EOS718" s="33"/>
      <c r="EOT718" s="33"/>
      <c r="EOU718" s="33"/>
      <c r="EOV718" s="33"/>
      <c r="EOW718" s="33"/>
      <c r="EOX718" s="33"/>
      <c r="EOY718" s="33"/>
      <c r="EOZ718" s="33"/>
      <c r="EPA718" s="33"/>
      <c r="EPB718" s="33"/>
      <c r="EPC718" s="33"/>
      <c r="EPD718" s="33"/>
      <c r="EPE718" s="33"/>
      <c r="EPF718" s="33"/>
      <c r="EPG718" s="33"/>
      <c r="EPH718" s="33"/>
      <c r="EPI718" s="33"/>
      <c r="EPJ718" s="33"/>
      <c r="EPK718" s="33"/>
      <c r="EPL718" s="33"/>
      <c r="EPM718" s="33"/>
      <c r="EPN718" s="33"/>
      <c r="EPO718" s="33"/>
      <c r="EPP718" s="33"/>
      <c r="EPQ718" s="33"/>
      <c r="EPR718" s="33"/>
      <c r="EPS718" s="33"/>
      <c r="EPT718" s="33"/>
      <c r="EPU718" s="33"/>
      <c r="EPV718" s="33"/>
      <c r="EPW718" s="33"/>
      <c r="EPX718" s="33"/>
      <c r="EPY718" s="33"/>
      <c r="EPZ718" s="33"/>
      <c r="EQA718" s="33"/>
      <c r="EQB718" s="33"/>
      <c r="EQC718" s="33"/>
      <c r="EQD718" s="33"/>
      <c r="EQE718" s="33"/>
      <c r="EQF718" s="33"/>
      <c r="EQG718" s="33"/>
      <c r="EQH718" s="33"/>
      <c r="EQI718" s="33"/>
      <c r="EQJ718" s="33"/>
      <c r="EQK718" s="33"/>
      <c r="EQL718" s="33"/>
      <c r="EQM718" s="33"/>
      <c r="EQN718" s="33"/>
      <c r="EQO718" s="33"/>
      <c r="EQP718" s="33"/>
      <c r="EQQ718" s="33"/>
      <c r="EQR718" s="33"/>
      <c r="EQS718" s="33"/>
      <c r="EQT718" s="33"/>
      <c r="EQU718" s="33"/>
      <c r="EQV718" s="33"/>
      <c r="EQW718" s="33"/>
      <c r="EQX718" s="33"/>
      <c r="EQY718" s="33"/>
      <c r="EQZ718" s="33"/>
      <c r="ERA718" s="33"/>
      <c r="ERB718" s="33"/>
      <c r="ERC718" s="33"/>
      <c r="ERD718" s="33"/>
      <c r="ERE718" s="33"/>
      <c r="ERF718" s="33"/>
      <c r="ERG718" s="33"/>
      <c r="ERH718" s="33"/>
      <c r="ERI718" s="33"/>
      <c r="ERJ718" s="33"/>
      <c r="ERK718" s="33"/>
      <c r="ERL718" s="33"/>
      <c r="ERM718" s="33"/>
      <c r="ERN718" s="33"/>
      <c r="ERO718" s="33"/>
      <c r="ERP718" s="33"/>
      <c r="ERQ718" s="33"/>
      <c r="ERR718" s="33"/>
      <c r="ERS718" s="33"/>
      <c r="ERT718" s="33"/>
      <c r="ERU718" s="33"/>
      <c r="ERV718" s="33"/>
      <c r="ERW718" s="33"/>
      <c r="ERX718" s="33"/>
      <c r="ERY718" s="33"/>
      <c r="ERZ718" s="33"/>
      <c r="ESA718" s="33"/>
      <c r="ESB718" s="33"/>
      <c r="ESC718" s="33"/>
      <c r="ESD718" s="33"/>
      <c r="ESE718" s="33"/>
      <c r="ESF718" s="33"/>
      <c r="ESG718" s="33"/>
      <c r="ESH718" s="33"/>
      <c r="ESI718" s="33"/>
      <c r="ESJ718" s="33"/>
      <c r="ESK718" s="33"/>
      <c r="ESL718" s="33"/>
      <c r="ESM718" s="33"/>
      <c r="ESN718" s="33"/>
      <c r="ESO718" s="33"/>
      <c r="ESP718" s="33"/>
      <c r="ESQ718" s="33"/>
      <c r="ESR718" s="33"/>
      <c r="ESS718" s="33"/>
      <c r="EST718" s="33"/>
      <c r="ESU718" s="33"/>
      <c r="ESV718" s="33"/>
      <c r="ESW718" s="33"/>
      <c r="ESX718" s="33"/>
      <c r="ESY718" s="33"/>
      <c r="ESZ718" s="33"/>
      <c r="ETA718" s="33"/>
      <c r="ETB718" s="33"/>
      <c r="ETC718" s="33"/>
      <c r="ETD718" s="33"/>
      <c r="ETE718" s="33"/>
      <c r="ETF718" s="33"/>
      <c r="ETG718" s="33"/>
      <c r="ETH718" s="33"/>
      <c r="ETI718" s="33"/>
      <c r="ETJ718" s="33"/>
      <c r="ETK718" s="33"/>
      <c r="ETL718" s="33"/>
      <c r="ETM718" s="33"/>
      <c r="ETN718" s="33"/>
      <c r="ETO718" s="33"/>
      <c r="ETP718" s="33"/>
      <c r="ETQ718" s="33"/>
      <c r="ETR718" s="33"/>
      <c r="ETS718" s="33"/>
      <c r="ETT718" s="33"/>
      <c r="ETU718" s="33"/>
      <c r="ETV718" s="33"/>
      <c r="ETW718" s="33"/>
      <c r="ETX718" s="33"/>
      <c r="ETY718" s="33"/>
      <c r="ETZ718" s="33"/>
      <c r="EUA718" s="33"/>
      <c r="EUB718" s="33"/>
      <c r="EUC718" s="33"/>
      <c r="EUD718" s="33"/>
      <c r="EUE718" s="33"/>
      <c r="EUF718" s="33"/>
      <c r="EUG718" s="33"/>
      <c r="EUH718" s="33"/>
      <c r="EUI718" s="33"/>
      <c r="EUJ718" s="33"/>
      <c r="EUK718" s="33"/>
      <c r="EUL718" s="33"/>
      <c r="EUM718" s="33"/>
      <c r="EUN718" s="33"/>
      <c r="EUO718" s="33"/>
      <c r="EUP718" s="33"/>
      <c r="EUQ718" s="33"/>
      <c r="EUR718" s="33"/>
      <c r="EUS718" s="33"/>
      <c r="EUT718" s="33"/>
      <c r="EUU718" s="33"/>
      <c r="EUV718" s="33"/>
      <c r="EUW718" s="33"/>
      <c r="EUX718" s="33"/>
      <c r="EUY718" s="33"/>
      <c r="EUZ718" s="33"/>
      <c r="EVA718" s="33"/>
      <c r="EVB718" s="33"/>
      <c r="EVC718" s="33"/>
      <c r="EVD718" s="33"/>
      <c r="EVE718" s="33"/>
      <c r="EVF718" s="33"/>
      <c r="EVG718" s="33"/>
      <c r="EVH718" s="33"/>
      <c r="EVI718" s="33"/>
      <c r="EVJ718" s="33"/>
      <c r="EVK718" s="33"/>
      <c r="EVL718" s="33"/>
      <c r="EVM718" s="33"/>
      <c r="EVN718" s="33"/>
      <c r="EVO718" s="33"/>
      <c r="EVP718" s="33"/>
      <c r="EVQ718" s="33"/>
      <c r="EVR718" s="33"/>
      <c r="EVS718" s="33"/>
      <c r="EVT718" s="33"/>
      <c r="EVU718" s="33"/>
      <c r="EVV718" s="33"/>
      <c r="EVW718" s="33"/>
      <c r="EVX718" s="33"/>
      <c r="EVY718" s="33"/>
      <c r="EVZ718" s="33"/>
      <c r="EWA718" s="33"/>
      <c r="EWB718" s="33"/>
      <c r="EWC718" s="33"/>
      <c r="EWD718" s="33"/>
      <c r="EWE718" s="33"/>
      <c r="EWF718" s="33"/>
      <c r="EWG718" s="33"/>
      <c r="EWH718" s="33"/>
      <c r="EWI718" s="33"/>
      <c r="EWJ718" s="33"/>
      <c r="EWK718" s="33"/>
      <c r="EWL718" s="33"/>
      <c r="EWM718" s="33"/>
      <c r="EWN718" s="33"/>
      <c r="EWO718" s="33"/>
      <c r="EWP718" s="33"/>
      <c r="EWQ718" s="33"/>
      <c r="EWR718" s="33"/>
      <c r="EWS718" s="33"/>
      <c r="EWT718" s="33"/>
      <c r="EWU718" s="33"/>
      <c r="EWV718" s="33"/>
      <c r="EWW718" s="33"/>
      <c r="EWX718" s="33"/>
      <c r="EWY718" s="33"/>
      <c r="EWZ718" s="33"/>
      <c r="EXA718" s="33"/>
      <c r="EXB718" s="33"/>
      <c r="EXC718" s="33"/>
      <c r="EXD718" s="33"/>
      <c r="EXE718" s="33"/>
      <c r="EXF718" s="33"/>
      <c r="EXG718" s="33"/>
      <c r="EXH718" s="33"/>
      <c r="EXI718" s="33"/>
      <c r="EXJ718" s="33"/>
      <c r="EXK718" s="33"/>
      <c r="EXL718" s="33"/>
      <c r="EXM718" s="33"/>
      <c r="EXN718" s="33"/>
      <c r="EXO718" s="33"/>
      <c r="EXP718" s="33"/>
      <c r="EXQ718" s="33"/>
      <c r="EXR718" s="33"/>
      <c r="EXS718" s="33"/>
      <c r="EXT718" s="33"/>
      <c r="EXU718" s="33"/>
      <c r="EXV718" s="33"/>
      <c r="EXW718" s="33"/>
      <c r="EXX718" s="33"/>
      <c r="EXY718" s="33"/>
      <c r="EXZ718" s="33"/>
      <c r="EYA718" s="33"/>
      <c r="EYB718" s="33"/>
      <c r="EYC718" s="33"/>
      <c r="EYD718" s="33"/>
      <c r="EYE718" s="33"/>
      <c r="EYF718" s="33"/>
      <c r="EYG718" s="33"/>
      <c r="EYH718" s="33"/>
      <c r="EYI718" s="33"/>
      <c r="EYJ718" s="33"/>
      <c r="EYK718" s="33"/>
      <c r="EYL718" s="33"/>
      <c r="EYM718" s="33"/>
      <c r="EYN718" s="33"/>
      <c r="EYO718" s="33"/>
      <c r="EYP718" s="33"/>
      <c r="EYQ718" s="33"/>
      <c r="EYR718" s="33"/>
      <c r="EYS718" s="33"/>
      <c r="EYT718" s="33"/>
      <c r="EYU718" s="33"/>
      <c r="EYV718" s="33"/>
      <c r="EYW718" s="33"/>
      <c r="EYX718" s="33"/>
      <c r="EYY718" s="33"/>
      <c r="EYZ718" s="33"/>
      <c r="EZA718" s="33"/>
      <c r="EZB718" s="33"/>
      <c r="EZC718" s="33"/>
      <c r="EZD718" s="33"/>
      <c r="EZE718" s="33"/>
      <c r="EZF718" s="33"/>
      <c r="EZG718" s="33"/>
      <c r="EZH718" s="33"/>
      <c r="EZI718" s="33"/>
      <c r="EZJ718" s="33"/>
      <c r="EZK718" s="33"/>
      <c r="EZL718" s="33"/>
      <c r="EZM718" s="33"/>
      <c r="EZN718" s="33"/>
      <c r="EZO718" s="33"/>
      <c r="EZP718" s="33"/>
      <c r="EZQ718" s="33"/>
      <c r="EZR718" s="33"/>
      <c r="EZS718" s="33"/>
      <c r="EZT718" s="33"/>
      <c r="EZU718" s="33"/>
      <c r="EZV718" s="33"/>
      <c r="EZW718" s="33"/>
      <c r="EZX718" s="33"/>
      <c r="EZY718" s="33"/>
      <c r="EZZ718" s="33"/>
      <c r="FAA718" s="33"/>
      <c r="FAB718" s="33"/>
      <c r="FAC718" s="33"/>
      <c r="FAD718" s="33"/>
      <c r="FAE718" s="33"/>
      <c r="FAF718" s="33"/>
      <c r="FAG718" s="33"/>
      <c r="FAH718" s="33"/>
      <c r="FAI718" s="33"/>
      <c r="FAJ718" s="33"/>
      <c r="FAK718" s="33"/>
      <c r="FAL718" s="33"/>
      <c r="FAM718" s="33"/>
      <c r="FAN718" s="33"/>
      <c r="FAO718" s="33"/>
      <c r="FAP718" s="33"/>
      <c r="FAQ718" s="33"/>
      <c r="FAR718" s="33"/>
      <c r="FAS718" s="33"/>
      <c r="FAT718" s="33"/>
      <c r="FAU718" s="33"/>
      <c r="FAV718" s="33"/>
      <c r="FAW718" s="33"/>
      <c r="FAX718" s="33"/>
      <c r="FAY718" s="33"/>
      <c r="FAZ718" s="33"/>
      <c r="FBA718" s="33"/>
      <c r="FBB718" s="33"/>
      <c r="FBC718" s="33"/>
      <c r="FBD718" s="33"/>
      <c r="FBE718" s="33"/>
      <c r="FBF718" s="33"/>
      <c r="FBG718" s="33"/>
      <c r="FBH718" s="33"/>
      <c r="FBI718" s="33"/>
      <c r="FBJ718" s="33"/>
      <c r="FBK718" s="33"/>
      <c r="FBL718" s="33"/>
      <c r="FBM718" s="33"/>
      <c r="FBN718" s="33"/>
      <c r="FBO718" s="33"/>
      <c r="FBP718" s="33"/>
      <c r="FBQ718" s="33"/>
      <c r="FBR718" s="33"/>
      <c r="FBS718" s="33"/>
      <c r="FBT718" s="33"/>
      <c r="FBU718" s="33"/>
      <c r="FBV718" s="33"/>
      <c r="FBW718" s="33"/>
      <c r="FBX718" s="33"/>
      <c r="FBY718" s="33"/>
      <c r="FBZ718" s="33"/>
      <c r="FCA718" s="33"/>
      <c r="FCB718" s="33"/>
      <c r="FCC718" s="33"/>
      <c r="FCD718" s="33"/>
      <c r="FCE718" s="33"/>
      <c r="FCF718" s="33"/>
      <c r="FCG718" s="33"/>
      <c r="FCH718" s="33"/>
      <c r="FCI718" s="33"/>
      <c r="FCJ718" s="33"/>
      <c r="FCK718" s="33"/>
      <c r="FCL718" s="33"/>
      <c r="FCM718" s="33"/>
      <c r="FCN718" s="33"/>
      <c r="FCO718" s="33"/>
      <c r="FCP718" s="33"/>
      <c r="FCQ718" s="33"/>
      <c r="FCR718" s="33"/>
      <c r="FCS718" s="33"/>
      <c r="FCT718" s="33"/>
      <c r="FCU718" s="33"/>
      <c r="FCV718" s="33"/>
      <c r="FCW718" s="33"/>
      <c r="FCX718" s="33"/>
      <c r="FCY718" s="33"/>
      <c r="FCZ718" s="33"/>
      <c r="FDA718" s="33"/>
      <c r="FDB718" s="33"/>
      <c r="FDC718" s="33"/>
      <c r="FDD718" s="33"/>
      <c r="FDE718" s="33"/>
      <c r="FDF718" s="33"/>
      <c r="FDG718" s="33"/>
      <c r="FDH718" s="33"/>
      <c r="FDI718" s="33"/>
      <c r="FDJ718" s="33"/>
      <c r="FDK718" s="33"/>
      <c r="FDL718" s="33"/>
      <c r="FDM718" s="33"/>
      <c r="FDN718" s="33"/>
      <c r="FDO718" s="33"/>
      <c r="FDP718" s="33"/>
      <c r="FDQ718" s="33"/>
      <c r="FDR718" s="33"/>
      <c r="FDS718" s="33"/>
      <c r="FDT718" s="33"/>
      <c r="FDU718" s="33"/>
      <c r="FDV718" s="33"/>
      <c r="FDW718" s="33"/>
      <c r="FDX718" s="33"/>
      <c r="FDY718" s="33"/>
      <c r="FDZ718" s="33"/>
      <c r="FEA718" s="33"/>
      <c r="FEB718" s="33"/>
      <c r="FEC718" s="33"/>
      <c r="FED718" s="33"/>
      <c r="FEE718" s="33"/>
      <c r="FEF718" s="33"/>
      <c r="FEG718" s="33"/>
      <c r="FEH718" s="33"/>
      <c r="FEI718" s="33"/>
      <c r="FEJ718" s="33"/>
      <c r="FEK718" s="33"/>
      <c r="FEL718" s="33"/>
      <c r="FEM718" s="33"/>
      <c r="FEN718" s="33"/>
      <c r="FEO718" s="33"/>
      <c r="FEP718" s="33"/>
      <c r="FEQ718" s="33"/>
      <c r="FER718" s="33"/>
      <c r="FES718" s="33"/>
      <c r="FET718" s="33"/>
      <c r="FEU718" s="33"/>
      <c r="FEV718" s="33"/>
      <c r="FEW718" s="33"/>
      <c r="FEX718" s="33"/>
      <c r="FEY718" s="33"/>
      <c r="FEZ718" s="33"/>
      <c r="FFA718" s="33"/>
      <c r="FFB718" s="33"/>
      <c r="FFC718" s="33"/>
      <c r="FFD718" s="33"/>
      <c r="FFE718" s="33"/>
      <c r="FFF718" s="33"/>
      <c r="FFG718" s="33"/>
      <c r="FFH718" s="33"/>
      <c r="FFI718" s="33"/>
      <c r="FFJ718" s="33"/>
      <c r="FFK718" s="33"/>
      <c r="FFL718" s="33"/>
      <c r="FFM718" s="33"/>
      <c r="FFN718" s="33"/>
      <c r="FFO718" s="33"/>
      <c r="FFP718" s="33"/>
      <c r="FFQ718" s="33"/>
      <c r="FFR718" s="33"/>
      <c r="FFS718" s="33"/>
      <c r="FFT718" s="33"/>
      <c r="FFU718" s="33"/>
      <c r="FFV718" s="33"/>
      <c r="FFW718" s="33"/>
      <c r="FFX718" s="33"/>
      <c r="FFY718" s="33"/>
      <c r="FFZ718" s="33"/>
      <c r="FGA718" s="33"/>
      <c r="FGB718" s="33"/>
      <c r="FGC718" s="33"/>
      <c r="FGD718" s="33"/>
      <c r="FGE718" s="33"/>
      <c r="FGF718" s="33"/>
      <c r="FGG718" s="33"/>
      <c r="FGH718" s="33"/>
      <c r="FGI718" s="33"/>
      <c r="FGJ718" s="33"/>
      <c r="FGK718" s="33"/>
      <c r="FGL718" s="33"/>
      <c r="FGM718" s="33"/>
      <c r="FGN718" s="33"/>
      <c r="FGO718" s="33"/>
      <c r="FGP718" s="33"/>
      <c r="FGQ718" s="33"/>
      <c r="FGR718" s="33"/>
      <c r="FGS718" s="33"/>
      <c r="FGT718" s="33"/>
      <c r="FGU718" s="33"/>
      <c r="FGV718" s="33"/>
      <c r="FGW718" s="33"/>
      <c r="FGX718" s="33"/>
      <c r="FGY718" s="33"/>
      <c r="FGZ718" s="33"/>
      <c r="FHA718" s="33"/>
      <c r="FHB718" s="33"/>
      <c r="FHC718" s="33"/>
      <c r="FHD718" s="33"/>
      <c r="FHE718" s="33"/>
      <c r="FHF718" s="33"/>
      <c r="FHG718" s="33"/>
      <c r="FHH718" s="33"/>
      <c r="FHI718" s="33"/>
      <c r="FHJ718" s="33"/>
      <c r="FHK718" s="33"/>
      <c r="FHL718" s="33"/>
      <c r="FHM718" s="33"/>
      <c r="FHN718" s="33"/>
      <c r="FHO718" s="33"/>
      <c r="FHP718" s="33"/>
      <c r="FHQ718" s="33"/>
      <c r="FHR718" s="33"/>
      <c r="FHS718" s="33"/>
      <c r="FHT718" s="33"/>
      <c r="FHU718" s="33"/>
      <c r="FHV718" s="33"/>
      <c r="FHW718" s="33"/>
      <c r="FHX718" s="33"/>
      <c r="FHY718" s="33"/>
      <c r="FHZ718" s="33"/>
      <c r="FIA718" s="33"/>
      <c r="FIB718" s="33"/>
      <c r="FIC718" s="33"/>
      <c r="FID718" s="33"/>
      <c r="FIE718" s="33"/>
      <c r="FIF718" s="33"/>
      <c r="FIG718" s="33"/>
      <c r="FIH718" s="33"/>
      <c r="FII718" s="33"/>
      <c r="FIJ718" s="33"/>
      <c r="FIK718" s="33"/>
      <c r="FIL718" s="33"/>
      <c r="FIM718" s="33"/>
      <c r="FIN718" s="33"/>
      <c r="FIO718" s="33"/>
      <c r="FIP718" s="33"/>
      <c r="FIQ718" s="33"/>
      <c r="FIR718" s="33"/>
      <c r="FIS718" s="33"/>
      <c r="FIT718" s="33"/>
      <c r="FIU718" s="33"/>
      <c r="FIV718" s="33"/>
      <c r="FIW718" s="33"/>
      <c r="FIX718" s="33"/>
      <c r="FIY718" s="33"/>
      <c r="FIZ718" s="33"/>
      <c r="FJA718" s="33"/>
      <c r="FJB718" s="33"/>
      <c r="FJC718" s="33"/>
      <c r="FJD718" s="33"/>
      <c r="FJE718" s="33"/>
      <c r="FJF718" s="33"/>
      <c r="FJG718" s="33"/>
      <c r="FJH718" s="33"/>
      <c r="FJI718" s="33"/>
      <c r="FJJ718" s="33"/>
      <c r="FJK718" s="33"/>
      <c r="FJL718" s="33"/>
      <c r="FJM718" s="33"/>
      <c r="FJN718" s="33"/>
      <c r="FJO718" s="33"/>
      <c r="FJP718" s="33"/>
      <c r="FJQ718" s="33"/>
      <c r="FJR718" s="33"/>
      <c r="FJS718" s="33"/>
      <c r="FJT718" s="33"/>
      <c r="FJU718" s="33"/>
      <c r="FJV718" s="33"/>
      <c r="FJW718" s="33"/>
      <c r="FJX718" s="33"/>
      <c r="FJY718" s="33"/>
      <c r="FJZ718" s="33"/>
      <c r="FKA718" s="33"/>
      <c r="FKB718" s="33"/>
      <c r="FKC718" s="33"/>
      <c r="FKD718" s="33"/>
      <c r="FKE718" s="33"/>
      <c r="FKF718" s="33"/>
      <c r="FKG718" s="33"/>
      <c r="FKH718" s="33"/>
      <c r="FKI718" s="33"/>
      <c r="FKJ718" s="33"/>
      <c r="FKK718" s="33"/>
      <c r="FKL718" s="33"/>
      <c r="FKM718" s="33"/>
      <c r="FKN718" s="33"/>
      <c r="FKO718" s="33"/>
      <c r="FKP718" s="33"/>
      <c r="FKQ718" s="33"/>
      <c r="FKR718" s="33"/>
      <c r="FKS718" s="33"/>
      <c r="FKT718" s="33"/>
      <c r="FKU718" s="33"/>
      <c r="FKV718" s="33"/>
      <c r="FKW718" s="33"/>
      <c r="FKX718" s="33"/>
      <c r="FKY718" s="33"/>
      <c r="FKZ718" s="33"/>
      <c r="FLA718" s="33"/>
      <c r="FLB718" s="33"/>
      <c r="FLC718" s="33"/>
      <c r="FLD718" s="33"/>
      <c r="FLE718" s="33"/>
      <c r="FLF718" s="33"/>
      <c r="FLG718" s="33"/>
      <c r="FLH718" s="33"/>
      <c r="FLI718" s="33"/>
      <c r="FLJ718" s="33"/>
      <c r="FLK718" s="33"/>
      <c r="FLL718" s="33"/>
      <c r="FLM718" s="33"/>
      <c r="FLN718" s="33"/>
      <c r="FLO718" s="33"/>
      <c r="FLP718" s="33"/>
      <c r="FLQ718" s="33"/>
      <c r="FLR718" s="33"/>
      <c r="FLS718" s="33"/>
      <c r="FLT718" s="33"/>
      <c r="FLU718" s="33"/>
      <c r="FLV718" s="33"/>
      <c r="FLW718" s="33"/>
      <c r="FLX718" s="33"/>
      <c r="FLY718" s="33"/>
      <c r="FLZ718" s="33"/>
      <c r="FMA718" s="33"/>
      <c r="FMB718" s="33"/>
      <c r="FMC718" s="33"/>
      <c r="FMD718" s="33"/>
      <c r="FME718" s="33"/>
      <c r="FMF718" s="33"/>
      <c r="FMG718" s="33"/>
      <c r="FMH718" s="33"/>
      <c r="FMI718" s="33"/>
      <c r="FMJ718" s="33"/>
      <c r="FMK718" s="33"/>
      <c r="FML718" s="33"/>
      <c r="FMM718" s="33"/>
      <c r="FMN718" s="33"/>
      <c r="FMO718" s="33"/>
      <c r="FMP718" s="33"/>
      <c r="FMQ718" s="33"/>
      <c r="FMR718" s="33"/>
      <c r="FMS718" s="33"/>
      <c r="FMT718" s="33"/>
      <c r="FMU718" s="33"/>
      <c r="FMV718" s="33"/>
      <c r="FMW718" s="33"/>
      <c r="FMX718" s="33"/>
      <c r="FMY718" s="33"/>
      <c r="FMZ718" s="33"/>
      <c r="FNA718" s="33"/>
      <c r="FNB718" s="33"/>
      <c r="FNC718" s="33"/>
      <c r="FND718" s="33"/>
      <c r="FNE718" s="33"/>
      <c r="FNF718" s="33"/>
      <c r="FNG718" s="33"/>
      <c r="FNH718" s="33"/>
      <c r="FNI718" s="33"/>
      <c r="FNJ718" s="33"/>
      <c r="FNK718" s="33"/>
      <c r="FNL718" s="33"/>
      <c r="FNM718" s="33"/>
      <c r="FNN718" s="33"/>
      <c r="FNO718" s="33"/>
      <c r="FNP718" s="33"/>
      <c r="FNQ718" s="33"/>
      <c r="FNR718" s="33"/>
      <c r="FNS718" s="33"/>
      <c r="FNT718" s="33"/>
      <c r="FNU718" s="33"/>
      <c r="FNV718" s="33"/>
      <c r="FNW718" s="33"/>
      <c r="FNX718" s="33"/>
      <c r="FNY718" s="33"/>
      <c r="FNZ718" s="33"/>
      <c r="FOA718" s="33"/>
      <c r="FOB718" s="33"/>
      <c r="FOC718" s="33"/>
      <c r="FOD718" s="33"/>
      <c r="FOE718" s="33"/>
      <c r="FOF718" s="33"/>
      <c r="FOG718" s="33"/>
      <c r="FOH718" s="33"/>
      <c r="FOI718" s="33"/>
      <c r="FOJ718" s="33"/>
      <c r="FOK718" s="33"/>
      <c r="FOL718" s="33"/>
      <c r="FOM718" s="33"/>
      <c r="FON718" s="33"/>
      <c r="FOO718" s="33"/>
      <c r="FOP718" s="33"/>
      <c r="FOQ718" s="33"/>
      <c r="FOR718" s="33"/>
      <c r="FOS718" s="33"/>
      <c r="FOT718" s="33"/>
      <c r="FOU718" s="33"/>
      <c r="FOV718" s="33"/>
      <c r="FOW718" s="33"/>
      <c r="FOX718" s="33"/>
      <c r="FOY718" s="33"/>
      <c r="FOZ718" s="33"/>
      <c r="FPA718" s="33"/>
      <c r="FPB718" s="33"/>
      <c r="FPC718" s="33"/>
      <c r="FPD718" s="33"/>
      <c r="FPE718" s="33"/>
      <c r="FPF718" s="33"/>
      <c r="FPG718" s="33"/>
      <c r="FPH718" s="33"/>
      <c r="FPI718" s="33"/>
      <c r="FPJ718" s="33"/>
      <c r="FPK718" s="33"/>
      <c r="FPL718" s="33"/>
      <c r="FPM718" s="33"/>
      <c r="FPN718" s="33"/>
      <c r="FPO718" s="33"/>
      <c r="FPP718" s="33"/>
      <c r="FPQ718" s="33"/>
      <c r="FPR718" s="33"/>
      <c r="FPS718" s="33"/>
      <c r="FPT718" s="33"/>
      <c r="FPU718" s="33"/>
      <c r="FPV718" s="33"/>
      <c r="FPW718" s="33"/>
      <c r="FPX718" s="33"/>
      <c r="FPY718" s="33"/>
      <c r="FPZ718" s="33"/>
      <c r="FQA718" s="33"/>
      <c r="FQB718" s="33"/>
      <c r="FQC718" s="33"/>
      <c r="FQD718" s="33"/>
      <c r="FQE718" s="33"/>
      <c r="FQF718" s="33"/>
      <c r="FQG718" s="33"/>
      <c r="FQH718" s="33"/>
      <c r="FQI718" s="33"/>
      <c r="FQJ718" s="33"/>
      <c r="FQK718" s="33"/>
      <c r="FQL718" s="33"/>
      <c r="FQM718" s="33"/>
      <c r="FQN718" s="33"/>
      <c r="FQO718" s="33"/>
      <c r="FQP718" s="33"/>
      <c r="FQQ718" s="33"/>
      <c r="FQR718" s="33"/>
      <c r="FQS718" s="33"/>
      <c r="FQT718" s="33"/>
      <c r="FQU718" s="33"/>
      <c r="FQV718" s="33"/>
      <c r="FQW718" s="33"/>
      <c r="FQX718" s="33"/>
      <c r="FQY718" s="33"/>
      <c r="FQZ718" s="33"/>
      <c r="FRA718" s="33"/>
      <c r="FRB718" s="33"/>
      <c r="FRC718" s="33"/>
      <c r="FRD718" s="33"/>
      <c r="FRE718" s="33"/>
      <c r="FRF718" s="33"/>
      <c r="FRG718" s="33"/>
      <c r="FRH718" s="33"/>
      <c r="FRI718" s="33"/>
      <c r="FRJ718" s="33"/>
      <c r="FRK718" s="33"/>
      <c r="FRL718" s="33"/>
      <c r="FRM718" s="33"/>
      <c r="FRN718" s="33"/>
      <c r="FRO718" s="33"/>
      <c r="FRP718" s="33"/>
      <c r="FRQ718" s="33"/>
      <c r="FRR718" s="33"/>
      <c r="FRS718" s="33"/>
      <c r="FRT718" s="33"/>
      <c r="FRU718" s="33"/>
      <c r="FRV718" s="33"/>
      <c r="FRW718" s="33"/>
      <c r="FRX718" s="33"/>
      <c r="FRY718" s="33"/>
      <c r="FRZ718" s="33"/>
      <c r="FSA718" s="33"/>
      <c r="FSB718" s="33"/>
      <c r="FSC718" s="33"/>
      <c r="FSD718" s="33"/>
      <c r="FSE718" s="33"/>
      <c r="FSF718" s="33"/>
      <c r="FSG718" s="33"/>
      <c r="FSH718" s="33"/>
      <c r="FSI718" s="33"/>
      <c r="FSJ718" s="33"/>
      <c r="FSK718" s="33"/>
      <c r="FSL718" s="33"/>
      <c r="FSM718" s="33"/>
      <c r="FSN718" s="33"/>
      <c r="FSO718" s="33"/>
      <c r="FSP718" s="33"/>
      <c r="FSQ718" s="33"/>
      <c r="FSR718" s="33"/>
      <c r="FSS718" s="33"/>
      <c r="FST718" s="33"/>
      <c r="FSU718" s="33"/>
      <c r="FSV718" s="33"/>
      <c r="FSW718" s="33"/>
      <c r="FSX718" s="33"/>
      <c r="FSY718" s="33"/>
      <c r="FSZ718" s="33"/>
      <c r="FTA718" s="33"/>
      <c r="FTB718" s="33"/>
      <c r="FTC718" s="33"/>
      <c r="FTD718" s="33"/>
      <c r="FTE718" s="33"/>
      <c r="FTF718" s="33"/>
      <c r="FTG718" s="33"/>
      <c r="FTH718" s="33"/>
      <c r="FTI718" s="33"/>
      <c r="FTJ718" s="33"/>
      <c r="FTK718" s="33"/>
      <c r="FTL718" s="33"/>
      <c r="FTM718" s="33"/>
      <c r="FTN718" s="33"/>
      <c r="FTO718" s="33"/>
      <c r="FTP718" s="33"/>
      <c r="FTQ718" s="33"/>
      <c r="FTR718" s="33"/>
      <c r="FTS718" s="33"/>
      <c r="FTT718" s="33"/>
      <c r="FTU718" s="33"/>
      <c r="FTV718" s="33"/>
      <c r="FTW718" s="33"/>
      <c r="FTX718" s="33"/>
      <c r="FTY718" s="33"/>
      <c r="FTZ718" s="33"/>
      <c r="FUA718" s="33"/>
      <c r="FUB718" s="33"/>
      <c r="FUC718" s="33"/>
      <c r="FUD718" s="33"/>
      <c r="FUE718" s="33"/>
      <c r="FUF718" s="33"/>
      <c r="FUG718" s="33"/>
      <c r="FUH718" s="33"/>
      <c r="FUI718" s="33"/>
      <c r="FUJ718" s="33"/>
      <c r="FUK718" s="33"/>
      <c r="FUL718" s="33"/>
      <c r="FUM718" s="33"/>
      <c r="FUN718" s="33"/>
      <c r="FUO718" s="33"/>
      <c r="FUP718" s="33"/>
      <c r="FUQ718" s="33"/>
      <c r="FUR718" s="33"/>
      <c r="FUS718" s="33"/>
      <c r="FUT718" s="33"/>
      <c r="FUU718" s="33"/>
      <c r="FUV718" s="33"/>
      <c r="FUW718" s="33"/>
      <c r="FUX718" s="33"/>
      <c r="FUY718" s="33"/>
      <c r="FUZ718" s="33"/>
      <c r="FVA718" s="33"/>
      <c r="FVB718" s="33"/>
      <c r="FVC718" s="33"/>
      <c r="FVD718" s="33"/>
      <c r="FVE718" s="33"/>
      <c r="FVF718" s="33"/>
      <c r="FVG718" s="33"/>
      <c r="FVH718" s="33"/>
      <c r="FVI718" s="33"/>
      <c r="FVJ718" s="33"/>
      <c r="FVK718" s="33"/>
      <c r="FVL718" s="33"/>
      <c r="FVM718" s="33"/>
      <c r="FVN718" s="33"/>
      <c r="FVO718" s="33"/>
      <c r="FVP718" s="33"/>
      <c r="FVQ718" s="33"/>
      <c r="FVR718" s="33"/>
      <c r="FVS718" s="33"/>
      <c r="FVT718" s="33"/>
      <c r="FVU718" s="33"/>
      <c r="FVV718" s="33"/>
      <c r="FVW718" s="33"/>
      <c r="FVX718" s="33"/>
      <c r="FVY718" s="33"/>
      <c r="FVZ718" s="33"/>
      <c r="FWA718" s="33"/>
      <c r="FWB718" s="33"/>
      <c r="FWC718" s="33"/>
      <c r="FWD718" s="33"/>
      <c r="FWE718" s="33"/>
      <c r="FWF718" s="33"/>
      <c r="FWG718" s="33"/>
      <c r="FWH718" s="33"/>
      <c r="FWI718" s="33"/>
      <c r="FWJ718" s="33"/>
      <c r="FWK718" s="33"/>
      <c r="FWL718" s="33"/>
      <c r="FWM718" s="33"/>
      <c r="FWN718" s="33"/>
      <c r="FWO718" s="33"/>
      <c r="FWP718" s="33"/>
      <c r="FWQ718" s="33"/>
      <c r="FWR718" s="33"/>
      <c r="FWS718" s="33"/>
      <c r="FWT718" s="33"/>
      <c r="FWU718" s="33"/>
      <c r="FWV718" s="33"/>
      <c r="FWW718" s="33"/>
      <c r="FWX718" s="33"/>
      <c r="FWY718" s="33"/>
      <c r="FWZ718" s="33"/>
      <c r="FXA718" s="33"/>
      <c r="FXB718" s="33"/>
      <c r="FXC718" s="33"/>
      <c r="FXD718" s="33"/>
      <c r="FXE718" s="33"/>
      <c r="FXF718" s="33"/>
      <c r="FXG718" s="33"/>
      <c r="FXH718" s="33"/>
      <c r="FXI718" s="33"/>
      <c r="FXJ718" s="33"/>
      <c r="FXK718" s="33"/>
      <c r="FXL718" s="33"/>
      <c r="FXM718" s="33"/>
      <c r="FXN718" s="33"/>
      <c r="FXO718" s="33"/>
      <c r="FXP718" s="33"/>
      <c r="FXQ718" s="33"/>
      <c r="FXR718" s="33"/>
      <c r="FXS718" s="33"/>
      <c r="FXT718" s="33"/>
      <c r="FXU718" s="33"/>
      <c r="FXV718" s="33"/>
      <c r="FXW718" s="33"/>
      <c r="FXX718" s="33"/>
      <c r="FXY718" s="33"/>
      <c r="FXZ718" s="33"/>
      <c r="FYA718" s="33"/>
      <c r="FYB718" s="33"/>
      <c r="FYC718" s="33"/>
      <c r="FYD718" s="33"/>
      <c r="FYE718" s="33"/>
      <c r="FYF718" s="33"/>
      <c r="FYG718" s="33"/>
      <c r="FYH718" s="33"/>
      <c r="FYI718" s="33"/>
      <c r="FYJ718" s="33"/>
      <c r="FYK718" s="33"/>
      <c r="FYL718" s="33"/>
      <c r="FYM718" s="33"/>
      <c r="FYN718" s="33"/>
      <c r="FYO718" s="33"/>
      <c r="FYP718" s="33"/>
      <c r="FYQ718" s="33"/>
      <c r="FYR718" s="33"/>
      <c r="FYS718" s="33"/>
      <c r="FYT718" s="33"/>
      <c r="FYU718" s="33"/>
      <c r="FYV718" s="33"/>
      <c r="FYW718" s="33"/>
      <c r="FYX718" s="33"/>
      <c r="FYY718" s="33"/>
      <c r="FYZ718" s="33"/>
      <c r="FZA718" s="33"/>
      <c r="FZB718" s="33"/>
      <c r="FZC718" s="33"/>
      <c r="FZD718" s="33"/>
      <c r="FZE718" s="33"/>
      <c r="FZF718" s="33"/>
      <c r="FZG718" s="33"/>
      <c r="FZH718" s="33"/>
      <c r="FZI718" s="33"/>
      <c r="FZJ718" s="33"/>
      <c r="FZK718" s="33"/>
      <c r="FZL718" s="33"/>
      <c r="FZM718" s="33"/>
      <c r="FZN718" s="33"/>
      <c r="FZO718" s="33"/>
      <c r="FZP718" s="33"/>
      <c r="FZQ718" s="33"/>
      <c r="FZR718" s="33"/>
      <c r="FZS718" s="33"/>
      <c r="FZT718" s="33"/>
      <c r="FZU718" s="33"/>
      <c r="FZV718" s="33"/>
      <c r="FZW718" s="33"/>
      <c r="FZX718" s="33"/>
      <c r="FZY718" s="33"/>
      <c r="FZZ718" s="33"/>
      <c r="GAA718" s="33"/>
      <c r="GAB718" s="33"/>
      <c r="GAC718" s="33"/>
      <c r="GAD718" s="33"/>
      <c r="GAE718" s="33"/>
      <c r="GAF718" s="33"/>
      <c r="GAG718" s="33"/>
      <c r="GAH718" s="33"/>
      <c r="GAI718" s="33"/>
      <c r="GAJ718" s="33"/>
      <c r="GAK718" s="33"/>
      <c r="GAL718" s="33"/>
      <c r="GAM718" s="33"/>
      <c r="GAN718" s="33"/>
      <c r="GAO718" s="33"/>
      <c r="GAP718" s="33"/>
      <c r="GAQ718" s="33"/>
      <c r="GAR718" s="33"/>
      <c r="GAS718" s="33"/>
      <c r="GAT718" s="33"/>
      <c r="GAU718" s="33"/>
      <c r="GAV718" s="33"/>
      <c r="GAW718" s="33"/>
      <c r="GAX718" s="33"/>
      <c r="GAY718" s="33"/>
      <c r="GAZ718" s="33"/>
      <c r="GBA718" s="33"/>
      <c r="GBB718" s="33"/>
      <c r="GBC718" s="33"/>
      <c r="GBD718" s="33"/>
      <c r="GBE718" s="33"/>
      <c r="GBF718" s="33"/>
      <c r="GBG718" s="33"/>
      <c r="GBH718" s="33"/>
      <c r="GBI718" s="33"/>
      <c r="GBJ718" s="33"/>
      <c r="GBK718" s="33"/>
      <c r="GBL718" s="33"/>
      <c r="GBM718" s="33"/>
      <c r="GBN718" s="33"/>
      <c r="GBO718" s="33"/>
      <c r="GBP718" s="33"/>
      <c r="GBQ718" s="33"/>
      <c r="GBR718" s="33"/>
      <c r="GBS718" s="33"/>
      <c r="GBT718" s="33"/>
      <c r="GBU718" s="33"/>
      <c r="GBV718" s="33"/>
      <c r="GBW718" s="33"/>
      <c r="GBX718" s="33"/>
      <c r="GBY718" s="33"/>
      <c r="GBZ718" s="33"/>
      <c r="GCA718" s="33"/>
      <c r="GCB718" s="33"/>
      <c r="GCC718" s="33"/>
      <c r="GCD718" s="33"/>
      <c r="GCE718" s="33"/>
      <c r="GCF718" s="33"/>
      <c r="GCG718" s="33"/>
      <c r="GCH718" s="33"/>
      <c r="GCI718" s="33"/>
      <c r="GCJ718" s="33"/>
      <c r="GCK718" s="33"/>
      <c r="GCL718" s="33"/>
      <c r="GCM718" s="33"/>
      <c r="GCN718" s="33"/>
      <c r="GCO718" s="33"/>
      <c r="GCP718" s="33"/>
      <c r="GCQ718" s="33"/>
      <c r="GCR718" s="33"/>
      <c r="GCS718" s="33"/>
      <c r="GCT718" s="33"/>
      <c r="GCU718" s="33"/>
      <c r="GCV718" s="33"/>
      <c r="GCW718" s="33"/>
      <c r="GCX718" s="33"/>
      <c r="GCY718" s="33"/>
      <c r="GCZ718" s="33"/>
      <c r="GDA718" s="33"/>
      <c r="GDB718" s="33"/>
      <c r="GDC718" s="33"/>
      <c r="GDD718" s="33"/>
      <c r="GDE718" s="33"/>
      <c r="GDF718" s="33"/>
      <c r="GDG718" s="33"/>
      <c r="GDH718" s="33"/>
      <c r="GDI718" s="33"/>
      <c r="GDJ718" s="33"/>
      <c r="GDK718" s="33"/>
      <c r="GDL718" s="33"/>
      <c r="GDM718" s="33"/>
      <c r="GDN718" s="33"/>
      <c r="GDO718" s="33"/>
      <c r="GDP718" s="33"/>
      <c r="GDQ718" s="33"/>
      <c r="GDR718" s="33"/>
      <c r="GDS718" s="33"/>
      <c r="GDT718" s="33"/>
      <c r="GDU718" s="33"/>
      <c r="GDV718" s="33"/>
      <c r="GDW718" s="33"/>
      <c r="GDX718" s="33"/>
    </row>
    <row r="719" spans="1:4860" s="34" customFormat="1" x14ac:dyDescent="0.25">
      <c r="A719" s="81">
        <v>713</v>
      </c>
      <c r="B719" s="51" t="s">
        <v>550</v>
      </c>
      <c r="C719" s="51" t="s">
        <v>845</v>
      </c>
      <c r="D719" s="51" t="s">
        <v>306</v>
      </c>
      <c r="E719" s="51" t="s">
        <v>35</v>
      </c>
      <c r="F719" s="52" t="s">
        <v>848</v>
      </c>
      <c r="G719" s="53">
        <v>25000</v>
      </c>
      <c r="H719" s="54">
        <v>0</v>
      </c>
      <c r="I719" s="55">
        <v>25</v>
      </c>
      <c r="J719" s="98">
        <v>717.5</v>
      </c>
      <c r="K719" s="91">
        <f t="shared" si="110"/>
        <v>1774.9999999999998</v>
      </c>
      <c r="L719" s="67">
        <f t="shared" si="111"/>
        <v>275</v>
      </c>
      <c r="M719" s="97">
        <v>760</v>
      </c>
      <c r="N719" s="55">
        <f t="shared" si="112"/>
        <v>1772.5000000000002</v>
      </c>
      <c r="O719" s="55"/>
      <c r="P719" s="55">
        <f t="shared" si="113"/>
        <v>1477.5</v>
      </c>
      <c r="Q719" s="55">
        <f t="shared" si="114"/>
        <v>1502.5</v>
      </c>
      <c r="R719" s="55">
        <f t="shared" si="115"/>
        <v>3822.5</v>
      </c>
      <c r="S719" s="55">
        <f t="shared" si="109"/>
        <v>23497.5</v>
      </c>
      <c r="T719" s="68" t="s">
        <v>41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  <c r="CH719" s="33"/>
      <c r="CI719" s="33"/>
      <c r="CJ719" s="33"/>
      <c r="CK719" s="33"/>
      <c r="CL719" s="33"/>
      <c r="CM719" s="33"/>
      <c r="CN719" s="33"/>
      <c r="CO719" s="33"/>
      <c r="CP719" s="33"/>
      <c r="CQ719" s="33"/>
      <c r="CR719" s="33"/>
      <c r="CS719" s="33"/>
      <c r="CT719" s="33"/>
      <c r="CU719" s="33"/>
      <c r="CV719" s="33"/>
      <c r="CW719" s="33"/>
      <c r="CX719" s="33"/>
      <c r="CY719" s="33"/>
      <c r="CZ719" s="33"/>
      <c r="DA719" s="33"/>
      <c r="DB719" s="33"/>
      <c r="DC719" s="33"/>
      <c r="DD719" s="33"/>
      <c r="DE719" s="33"/>
      <c r="DF719" s="33"/>
      <c r="DG719" s="33"/>
      <c r="DH719" s="33"/>
      <c r="DI719" s="33"/>
      <c r="DJ719" s="33"/>
      <c r="DK719" s="33"/>
      <c r="DL719" s="33"/>
      <c r="DM719" s="33"/>
      <c r="DN719" s="33"/>
      <c r="DO719" s="33"/>
      <c r="DP719" s="33"/>
      <c r="DQ719" s="33"/>
      <c r="DR719" s="33"/>
      <c r="DS719" s="33"/>
      <c r="DT719" s="33"/>
      <c r="DU719" s="33"/>
      <c r="DV719" s="33"/>
      <c r="DW719" s="33"/>
      <c r="DX719" s="33"/>
      <c r="DY719" s="33"/>
      <c r="DZ719" s="33"/>
      <c r="EA719" s="33"/>
      <c r="EB719" s="33"/>
      <c r="EC719" s="33"/>
      <c r="ED719" s="33"/>
      <c r="EE719" s="33"/>
      <c r="EF719" s="33"/>
      <c r="EG719" s="33"/>
      <c r="EH719" s="33"/>
      <c r="EI719" s="33"/>
      <c r="EJ719" s="33"/>
      <c r="EK719" s="33"/>
      <c r="EL719" s="33"/>
      <c r="EM719" s="33"/>
      <c r="EN719" s="33"/>
      <c r="EO719" s="33"/>
      <c r="EP719" s="33"/>
      <c r="EQ719" s="33"/>
      <c r="ER719" s="33"/>
      <c r="ES719" s="33"/>
      <c r="ET719" s="33"/>
      <c r="EU719" s="33"/>
      <c r="EV719" s="33"/>
      <c r="EW719" s="33"/>
      <c r="EX719" s="33"/>
      <c r="EY719" s="33"/>
      <c r="EZ719" s="33"/>
      <c r="FA719" s="33"/>
      <c r="FB719" s="33"/>
      <c r="FC719" s="33"/>
      <c r="FD719" s="33"/>
      <c r="FE719" s="33"/>
      <c r="FF719" s="33"/>
      <c r="FG719" s="33"/>
      <c r="FH719" s="33"/>
      <c r="FI719" s="33"/>
      <c r="FJ719" s="33"/>
      <c r="FK719" s="33"/>
      <c r="FL719" s="33"/>
      <c r="FM719" s="33"/>
      <c r="FN719" s="33"/>
      <c r="FO719" s="33"/>
      <c r="FP719" s="33"/>
      <c r="FQ719" s="33"/>
      <c r="FR719" s="33"/>
      <c r="FS719" s="33"/>
      <c r="FT719" s="33"/>
      <c r="FU719" s="33"/>
      <c r="FV719" s="33"/>
      <c r="FW719" s="33"/>
      <c r="FX719" s="33"/>
      <c r="FY719" s="33"/>
      <c r="FZ719" s="33"/>
      <c r="GA719" s="33"/>
      <c r="GB719" s="33"/>
      <c r="GC719" s="33"/>
      <c r="GD719" s="33"/>
      <c r="GE719" s="33"/>
      <c r="GF719" s="33"/>
      <c r="GG719" s="33"/>
      <c r="GH719" s="33"/>
      <c r="GI719" s="33"/>
      <c r="GJ719" s="33"/>
      <c r="GK719" s="33"/>
      <c r="GL719" s="33"/>
      <c r="GM719" s="33"/>
      <c r="GN719" s="33"/>
      <c r="GO719" s="33"/>
      <c r="GP719" s="33"/>
      <c r="GQ719" s="33"/>
      <c r="GR719" s="33"/>
      <c r="GS719" s="33"/>
      <c r="GT719" s="33"/>
      <c r="GU719" s="33"/>
      <c r="GV719" s="33"/>
      <c r="GW719" s="33"/>
      <c r="GX719" s="33"/>
      <c r="GY719" s="33"/>
      <c r="GZ719" s="33"/>
      <c r="HA719" s="33"/>
      <c r="HB719" s="33"/>
      <c r="HC719" s="33"/>
      <c r="HD719" s="33"/>
      <c r="HE719" s="33"/>
      <c r="HF719" s="33"/>
      <c r="HG719" s="33"/>
      <c r="HH719" s="33"/>
      <c r="HI719" s="33"/>
      <c r="HJ719" s="33"/>
      <c r="HK719" s="33"/>
      <c r="HL719" s="33"/>
      <c r="HM719" s="33"/>
      <c r="HN719" s="33"/>
      <c r="HO719" s="33"/>
      <c r="HP719" s="33"/>
      <c r="HQ719" s="33"/>
      <c r="HR719" s="33"/>
      <c r="HS719" s="33"/>
      <c r="HT719" s="33"/>
      <c r="HU719" s="33"/>
      <c r="HV719" s="33"/>
      <c r="HW719" s="33"/>
      <c r="HX719" s="33"/>
      <c r="HY719" s="33"/>
      <c r="HZ719" s="33"/>
      <c r="IA719" s="33"/>
      <c r="IB719" s="33"/>
      <c r="IC719" s="33"/>
      <c r="ID719" s="33"/>
      <c r="IE719" s="33"/>
      <c r="IF719" s="33"/>
      <c r="IG719" s="33"/>
      <c r="IH719" s="33"/>
      <c r="II719" s="33"/>
      <c r="IJ719" s="33"/>
      <c r="IK719" s="33"/>
      <c r="IL719" s="33"/>
      <c r="IM719" s="33"/>
      <c r="IN719" s="33"/>
      <c r="IO719" s="33"/>
      <c r="IP719" s="33"/>
      <c r="IQ719" s="33"/>
      <c r="IR719" s="33"/>
      <c r="IS719" s="33"/>
      <c r="IT719" s="33"/>
      <c r="IU719" s="33"/>
      <c r="IV719" s="33"/>
      <c r="IW719" s="33"/>
      <c r="IX719" s="33"/>
      <c r="IY719" s="33"/>
      <c r="IZ719" s="33"/>
      <c r="JA719" s="33"/>
      <c r="JB719" s="33"/>
      <c r="JC719" s="33"/>
      <c r="JD719" s="33"/>
      <c r="JE719" s="33"/>
      <c r="JF719" s="33"/>
      <c r="JG719" s="33"/>
      <c r="JH719" s="33"/>
      <c r="JI719" s="33"/>
      <c r="JJ719" s="33"/>
      <c r="JK719" s="33"/>
      <c r="JL719" s="33"/>
      <c r="JM719" s="33"/>
      <c r="JN719" s="33"/>
      <c r="JO719" s="33"/>
      <c r="JP719" s="33"/>
      <c r="JQ719" s="33"/>
      <c r="JR719" s="33"/>
      <c r="JS719" s="33"/>
      <c r="JT719" s="33"/>
      <c r="JU719" s="33"/>
      <c r="JV719" s="33"/>
      <c r="JW719" s="33"/>
      <c r="JX719" s="33"/>
      <c r="JY719" s="33"/>
      <c r="JZ719" s="33"/>
      <c r="KA719" s="33"/>
      <c r="KB719" s="33"/>
      <c r="KC719" s="33"/>
      <c r="KD719" s="33"/>
      <c r="KE719" s="33"/>
      <c r="KF719" s="33"/>
      <c r="KG719" s="33"/>
      <c r="KH719" s="33"/>
      <c r="KI719" s="33"/>
      <c r="KJ719" s="33"/>
      <c r="KK719" s="33"/>
      <c r="KL719" s="33"/>
      <c r="KM719" s="33"/>
      <c r="KN719" s="33"/>
      <c r="KO719" s="33"/>
      <c r="KP719" s="33"/>
      <c r="KQ719" s="33"/>
      <c r="KR719" s="33"/>
      <c r="KS719" s="33"/>
      <c r="KT719" s="33"/>
      <c r="KU719" s="33"/>
      <c r="KV719" s="33"/>
      <c r="KW719" s="33"/>
      <c r="KX719" s="33"/>
      <c r="KY719" s="33"/>
      <c r="KZ719" s="33"/>
      <c r="LA719" s="33"/>
      <c r="LB719" s="33"/>
      <c r="LC719" s="33"/>
      <c r="LD719" s="33"/>
      <c r="LE719" s="33"/>
      <c r="LF719" s="33"/>
      <c r="LG719" s="33"/>
      <c r="LH719" s="33"/>
      <c r="LI719" s="33"/>
      <c r="LJ719" s="33"/>
      <c r="LK719" s="33"/>
      <c r="LL719" s="33"/>
      <c r="LM719" s="33"/>
      <c r="LN719" s="33"/>
      <c r="LO719" s="33"/>
      <c r="LP719" s="33"/>
      <c r="LQ719" s="33"/>
      <c r="LR719" s="33"/>
      <c r="LS719" s="33"/>
      <c r="LT719" s="33"/>
      <c r="LU719" s="33"/>
      <c r="LV719" s="33"/>
      <c r="LW719" s="33"/>
      <c r="LX719" s="33"/>
      <c r="LY719" s="33"/>
      <c r="LZ719" s="33"/>
      <c r="MA719" s="33"/>
      <c r="MB719" s="33"/>
      <c r="MC719" s="33"/>
      <c r="MD719" s="33"/>
      <c r="ME719" s="33"/>
      <c r="MF719" s="33"/>
      <c r="MG719" s="33"/>
      <c r="MH719" s="33"/>
      <c r="MI719" s="33"/>
      <c r="MJ719" s="33"/>
      <c r="MK719" s="33"/>
      <c r="ML719" s="33"/>
      <c r="MM719" s="33"/>
      <c r="MN719" s="33"/>
      <c r="MO719" s="33"/>
      <c r="MP719" s="33"/>
      <c r="MQ719" s="33"/>
      <c r="MR719" s="33"/>
      <c r="MS719" s="33"/>
      <c r="MT719" s="33"/>
      <c r="MU719" s="33"/>
      <c r="MV719" s="33"/>
      <c r="MW719" s="33"/>
      <c r="MX719" s="33"/>
      <c r="MY719" s="33"/>
      <c r="MZ719" s="33"/>
      <c r="NA719" s="33"/>
      <c r="NB719" s="33"/>
      <c r="NC719" s="33"/>
      <c r="ND719" s="33"/>
      <c r="NE719" s="33"/>
      <c r="NF719" s="33"/>
      <c r="NG719" s="33"/>
      <c r="NH719" s="33"/>
      <c r="NI719" s="33"/>
      <c r="NJ719" s="33"/>
      <c r="NK719" s="33"/>
      <c r="NL719" s="33"/>
      <c r="NM719" s="33"/>
      <c r="NN719" s="33"/>
      <c r="NO719" s="33"/>
      <c r="NP719" s="33"/>
      <c r="NQ719" s="33"/>
      <c r="NR719" s="33"/>
      <c r="NS719" s="33"/>
      <c r="NT719" s="33"/>
      <c r="NU719" s="33"/>
      <c r="NV719" s="33"/>
      <c r="NW719" s="33"/>
      <c r="NX719" s="33"/>
      <c r="NY719" s="33"/>
      <c r="NZ719" s="33"/>
      <c r="OA719" s="33"/>
      <c r="OB719" s="33"/>
      <c r="OC719" s="33"/>
      <c r="OD719" s="33"/>
      <c r="OE719" s="33"/>
      <c r="OF719" s="33"/>
      <c r="OG719" s="33"/>
      <c r="OH719" s="33"/>
      <c r="OI719" s="33"/>
      <c r="OJ719" s="33"/>
      <c r="OK719" s="33"/>
      <c r="OL719" s="33"/>
      <c r="OM719" s="33"/>
      <c r="ON719" s="33"/>
      <c r="OO719" s="33"/>
      <c r="OP719" s="33"/>
      <c r="OQ719" s="33"/>
      <c r="OR719" s="33"/>
      <c r="OS719" s="33"/>
      <c r="OT719" s="33"/>
      <c r="OU719" s="33"/>
      <c r="OV719" s="33"/>
      <c r="OW719" s="33"/>
      <c r="OX719" s="33"/>
      <c r="OY719" s="33"/>
      <c r="OZ719" s="33"/>
      <c r="PA719" s="33"/>
      <c r="PB719" s="33"/>
      <c r="PC719" s="33"/>
      <c r="PD719" s="33"/>
      <c r="PE719" s="33"/>
      <c r="PF719" s="33"/>
      <c r="PG719" s="33"/>
      <c r="PH719" s="33"/>
      <c r="PI719" s="33"/>
      <c r="PJ719" s="33"/>
      <c r="PK719" s="33"/>
      <c r="PL719" s="33"/>
      <c r="PM719" s="33"/>
      <c r="PN719" s="33"/>
      <c r="PO719" s="33"/>
      <c r="PP719" s="33"/>
      <c r="PQ719" s="33"/>
      <c r="PR719" s="33"/>
      <c r="PS719" s="33"/>
      <c r="PT719" s="33"/>
      <c r="PU719" s="33"/>
      <c r="PV719" s="33"/>
      <c r="PW719" s="33"/>
      <c r="PX719" s="33"/>
      <c r="PY719" s="33"/>
      <c r="PZ719" s="33"/>
      <c r="QA719" s="33"/>
      <c r="QB719" s="33"/>
      <c r="QC719" s="33"/>
      <c r="QD719" s="33"/>
      <c r="QE719" s="33"/>
      <c r="QF719" s="33"/>
      <c r="QG719" s="33"/>
      <c r="QH719" s="33"/>
      <c r="QI719" s="33"/>
      <c r="QJ719" s="33"/>
      <c r="QK719" s="33"/>
      <c r="QL719" s="33"/>
      <c r="QM719" s="33"/>
      <c r="QN719" s="33"/>
      <c r="QO719" s="33"/>
      <c r="QP719" s="33"/>
      <c r="QQ719" s="33"/>
      <c r="QR719" s="33"/>
      <c r="QS719" s="33"/>
      <c r="QT719" s="33"/>
      <c r="QU719" s="33"/>
      <c r="QV719" s="33"/>
      <c r="QW719" s="33"/>
      <c r="QX719" s="33"/>
      <c r="QY719" s="33"/>
      <c r="QZ719" s="33"/>
      <c r="RA719" s="33"/>
      <c r="RB719" s="33"/>
      <c r="RC719" s="33"/>
      <c r="RD719" s="33"/>
      <c r="RE719" s="33"/>
      <c r="RF719" s="33"/>
      <c r="RG719" s="33"/>
      <c r="RH719" s="33"/>
      <c r="RI719" s="33"/>
      <c r="RJ719" s="33"/>
      <c r="RK719" s="33"/>
      <c r="RL719" s="33"/>
      <c r="RM719" s="33"/>
      <c r="RN719" s="33"/>
      <c r="RO719" s="33"/>
      <c r="RP719" s="33"/>
      <c r="RQ719" s="33"/>
      <c r="RR719" s="33"/>
      <c r="RS719" s="33"/>
      <c r="RT719" s="33"/>
      <c r="RU719" s="33"/>
      <c r="RV719" s="33"/>
      <c r="RW719" s="33"/>
      <c r="RX719" s="33"/>
      <c r="RY719" s="33"/>
      <c r="RZ719" s="33"/>
      <c r="SA719" s="33"/>
      <c r="SB719" s="33"/>
      <c r="SC719" s="33"/>
      <c r="SD719" s="33"/>
      <c r="SE719" s="33"/>
      <c r="SF719" s="33"/>
      <c r="SG719" s="33"/>
      <c r="SH719" s="33"/>
      <c r="SI719" s="33"/>
      <c r="SJ719" s="33"/>
      <c r="SK719" s="33"/>
      <c r="SL719" s="33"/>
      <c r="SM719" s="33"/>
      <c r="SN719" s="33"/>
      <c r="SO719" s="33"/>
      <c r="SP719" s="33"/>
      <c r="SQ719" s="33"/>
      <c r="SR719" s="33"/>
      <c r="SS719" s="33"/>
      <c r="ST719" s="33"/>
      <c r="SU719" s="33"/>
      <c r="SV719" s="33"/>
      <c r="SW719" s="33"/>
      <c r="SX719" s="33"/>
      <c r="SY719" s="33"/>
      <c r="SZ719" s="33"/>
      <c r="TA719" s="33"/>
      <c r="TB719" s="33"/>
      <c r="TC719" s="33"/>
      <c r="TD719" s="33"/>
      <c r="TE719" s="33"/>
      <c r="TF719" s="33"/>
      <c r="TG719" s="33"/>
      <c r="TH719" s="33"/>
      <c r="TI719" s="33"/>
      <c r="TJ719" s="33"/>
      <c r="TK719" s="33"/>
      <c r="TL719" s="33"/>
      <c r="TM719" s="33"/>
      <c r="TN719" s="33"/>
      <c r="TO719" s="33"/>
      <c r="TP719" s="33"/>
      <c r="TQ719" s="33"/>
      <c r="TR719" s="33"/>
      <c r="TS719" s="33"/>
      <c r="TT719" s="33"/>
      <c r="TU719" s="33"/>
      <c r="TV719" s="33"/>
      <c r="TW719" s="33"/>
      <c r="TX719" s="33"/>
      <c r="TY719" s="33"/>
      <c r="TZ719" s="33"/>
      <c r="UA719" s="33"/>
      <c r="UB719" s="33"/>
      <c r="UC719" s="33"/>
      <c r="UD719" s="33"/>
      <c r="UE719" s="33"/>
      <c r="UF719" s="33"/>
      <c r="UG719" s="33"/>
      <c r="UH719" s="33"/>
      <c r="UI719" s="33"/>
      <c r="UJ719" s="33"/>
      <c r="UK719" s="33"/>
      <c r="UL719" s="33"/>
      <c r="UM719" s="33"/>
      <c r="UN719" s="33"/>
      <c r="UO719" s="33"/>
      <c r="UP719" s="33"/>
      <c r="UQ719" s="33"/>
      <c r="UR719" s="33"/>
      <c r="US719" s="33"/>
      <c r="UT719" s="33"/>
      <c r="UU719" s="33"/>
      <c r="UV719" s="33"/>
      <c r="UW719" s="33"/>
      <c r="UX719" s="33"/>
      <c r="UY719" s="33"/>
      <c r="UZ719" s="33"/>
      <c r="VA719" s="33"/>
      <c r="VB719" s="33"/>
      <c r="VC719" s="33"/>
      <c r="VD719" s="33"/>
      <c r="VE719" s="33"/>
      <c r="VF719" s="33"/>
      <c r="VG719" s="33"/>
      <c r="VH719" s="33"/>
      <c r="VI719" s="33"/>
      <c r="VJ719" s="33"/>
      <c r="VK719" s="33"/>
      <c r="VL719" s="33"/>
      <c r="VM719" s="33"/>
      <c r="VN719" s="33"/>
      <c r="VO719" s="33"/>
      <c r="VP719" s="33"/>
      <c r="VQ719" s="33"/>
      <c r="VR719" s="33"/>
      <c r="VS719" s="33"/>
      <c r="VT719" s="33"/>
      <c r="VU719" s="33"/>
      <c r="VV719" s="33"/>
      <c r="VW719" s="33"/>
      <c r="VX719" s="33"/>
      <c r="VY719" s="33"/>
      <c r="VZ719" s="33"/>
      <c r="WA719" s="33"/>
      <c r="WB719" s="33"/>
      <c r="WC719" s="33"/>
      <c r="WD719" s="33"/>
      <c r="WE719" s="33"/>
      <c r="WF719" s="33"/>
      <c r="WG719" s="33"/>
      <c r="WH719" s="33"/>
      <c r="WI719" s="33"/>
      <c r="WJ719" s="33"/>
      <c r="WK719" s="33"/>
      <c r="WL719" s="33"/>
      <c r="WM719" s="33"/>
      <c r="WN719" s="33"/>
      <c r="WO719" s="33"/>
      <c r="WP719" s="33"/>
      <c r="WQ719" s="33"/>
      <c r="WR719" s="33"/>
      <c r="WS719" s="33"/>
      <c r="WT719" s="33"/>
      <c r="WU719" s="33"/>
      <c r="WV719" s="33"/>
      <c r="WW719" s="33"/>
      <c r="WX719" s="33"/>
      <c r="WY719" s="33"/>
      <c r="WZ719" s="33"/>
      <c r="XA719" s="33"/>
      <c r="XB719" s="33"/>
      <c r="XC719" s="33"/>
      <c r="XD719" s="33"/>
      <c r="XE719" s="33"/>
      <c r="XF719" s="33"/>
      <c r="XG719" s="33"/>
      <c r="XH719" s="33"/>
      <c r="XI719" s="33"/>
      <c r="XJ719" s="33"/>
      <c r="XK719" s="33"/>
      <c r="XL719" s="33"/>
      <c r="XM719" s="33"/>
      <c r="XN719" s="33"/>
      <c r="XO719" s="33"/>
      <c r="XP719" s="33"/>
      <c r="XQ719" s="33"/>
      <c r="XR719" s="33"/>
      <c r="XS719" s="33"/>
      <c r="XT719" s="33"/>
      <c r="XU719" s="33"/>
      <c r="XV719" s="33"/>
      <c r="XW719" s="33"/>
      <c r="XX719" s="33"/>
      <c r="XY719" s="33"/>
      <c r="XZ719" s="33"/>
      <c r="YA719" s="33"/>
      <c r="YB719" s="33"/>
      <c r="YC719" s="33"/>
      <c r="YD719" s="33"/>
      <c r="YE719" s="33"/>
      <c r="YF719" s="33"/>
      <c r="YG719" s="33"/>
      <c r="YH719" s="33"/>
      <c r="YI719" s="33"/>
      <c r="YJ719" s="33"/>
      <c r="YK719" s="33"/>
      <c r="YL719" s="33"/>
      <c r="YM719" s="33"/>
      <c r="YN719" s="33"/>
      <c r="YO719" s="33"/>
      <c r="YP719" s="33"/>
      <c r="YQ719" s="33"/>
      <c r="YR719" s="33"/>
      <c r="YS719" s="33"/>
      <c r="YT719" s="33"/>
      <c r="YU719" s="33"/>
      <c r="YV719" s="33"/>
      <c r="YW719" s="33"/>
      <c r="YX719" s="33"/>
      <c r="YY719" s="33"/>
      <c r="YZ719" s="33"/>
      <c r="ZA719" s="33"/>
      <c r="ZB719" s="33"/>
      <c r="ZC719" s="33"/>
      <c r="ZD719" s="33"/>
      <c r="ZE719" s="33"/>
      <c r="ZF719" s="33"/>
      <c r="ZG719" s="33"/>
      <c r="ZH719" s="33"/>
      <c r="ZI719" s="33"/>
      <c r="ZJ719" s="33"/>
      <c r="ZK719" s="33"/>
      <c r="ZL719" s="33"/>
      <c r="ZM719" s="33"/>
      <c r="ZN719" s="33"/>
      <c r="ZO719" s="33"/>
      <c r="ZP719" s="33"/>
      <c r="ZQ719" s="33"/>
      <c r="ZR719" s="33"/>
      <c r="ZS719" s="33"/>
      <c r="ZT719" s="33"/>
      <c r="ZU719" s="33"/>
      <c r="ZV719" s="33"/>
      <c r="ZW719" s="33"/>
      <c r="ZX719" s="33"/>
      <c r="ZY719" s="33"/>
      <c r="ZZ719" s="33"/>
      <c r="AAA719" s="33"/>
      <c r="AAB719" s="33"/>
      <c r="AAC719" s="33"/>
      <c r="AAD719" s="33"/>
      <c r="AAE719" s="33"/>
      <c r="AAF719" s="33"/>
      <c r="AAG719" s="33"/>
      <c r="AAH719" s="33"/>
      <c r="AAI719" s="33"/>
      <c r="AAJ719" s="33"/>
      <c r="AAK719" s="33"/>
      <c r="AAL719" s="33"/>
      <c r="AAM719" s="33"/>
      <c r="AAN719" s="33"/>
      <c r="AAO719" s="33"/>
      <c r="AAP719" s="33"/>
      <c r="AAQ719" s="33"/>
      <c r="AAR719" s="33"/>
      <c r="AAS719" s="33"/>
      <c r="AAT719" s="33"/>
      <c r="AAU719" s="33"/>
      <c r="AAV719" s="33"/>
      <c r="AAW719" s="33"/>
      <c r="AAX719" s="33"/>
      <c r="AAY719" s="33"/>
      <c r="AAZ719" s="33"/>
      <c r="ABA719" s="33"/>
      <c r="ABB719" s="33"/>
      <c r="ABC719" s="33"/>
      <c r="ABD719" s="33"/>
      <c r="ABE719" s="33"/>
      <c r="ABF719" s="33"/>
      <c r="ABG719" s="33"/>
      <c r="ABH719" s="33"/>
      <c r="ABI719" s="33"/>
      <c r="ABJ719" s="33"/>
      <c r="ABK719" s="33"/>
      <c r="ABL719" s="33"/>
      <c r="ABM719" s="33"/>
      <c r="ABN719" s="33"/>
      <c r="ABO719" s="33"/>
      <c r="ABP719" s="33"/>
      <c r="ABQ719" s="33"/>
      <c r="ABR719" s="33"/>
      <c r="ABS719" s="33"/>
      <c r="ABT719" s="33"/>
      <c r="ABU719" s="33"/>
      <c r="ABV719" s="33"/>
      <c r="ABW719" s="33"/>
      <c r="ABX719" s="33"/>
      <c r="ABY719" s="33"/>
      <c r="ABZ719" s="33"/>
      <c r="ACA719" s="33"/>
      <c r="ACB719" s="33"/>
      <c r="ACC719" s="33"/>
      <c r="ACD719" s="33"/>
      <c r="ACE719" s="33"/>
      <c r="ACF719" s="33"/>
      <c r="ACG719" s="33"/>
      <c r="ACH719" s="33"/>
      <c r="ACI719" s="33"/>
      <c r="ACJ719" s="33"/>
      <c r="ACK719" s="33"/>
      <c r="ACL719" s="33"/>
      <c r="ACM719" s="33"/>
      <c r="ACN719" s="33"/>
      <c r="ACO719" s="33"/>
      <c r="ACP719" s="33"/>
      <c r="ACQ719" s="33"/>
      <c r="ACR719" s="33"/>
      <c r="ACS719" s="33"/>
      <c r="ACT719" s="33"/>
      <c r="ACU719" s="33"/>
      <c r="ACV719" s="33"/>
      <c r="ACW719" s="33"/>
      <c r="ACX719" s="33"/>
      <c r="ACY719" s="33"/>
      <c r="ACZ719" s="33"/>
      <c r="ADA719" s="33"/>
      <c r="ADB719" s="33"/>
      <c r="ADC719" s="33"/>
      <c r="ADD719" s="33"/>
      <c r="ADE719" s="33"/>
      <c r="ADF719" s="33"/>
      <c r="ADG719" s="33"/>
      <c r="ADH719" s="33"/>
      <c r="ADI719" s="33"/>
      <c r="ADJ719" s="33"/>
      <c r="ADK719" s="33"/>
      <c r="ADL719" s="33"/>
      <c r="ADM719" s="33"/>
      <c r="ADN719" s="33"/>
      <c r="ADO719" s="33"/>
      <c r="ADP719" s="33"/>
      <c r="ADQ719" s="33"/>
      <c r="ADR719" s="33"/>
      <c r="ADS719" s="33"/>
      <c r="ADT719" s="33"/>
      <c r="ADU719" s="33"/>
      <c r="ADV719" s="33"/>
      <c r="ADW719" s="33"/>
      <c r="ADX719" s="33"/>
      <c r="ADY719" s="33"/>
      <c r="ADZ719" s="33"/>
      <c r="AEA719" s="33"/>
      <c r="AEB719" s="33"/>
      <c r="AEC719" s="33"/>
      <c r="AED719" s="33"/>
      <c r="AEE719" s="33"/>
      <c r="AEF719" s="33"/>
      <c r="AEG719" s="33"/>
      <c r="AEH719" s="33"/>
      <c r="AEI719" s="33"/>
      <c r="AEJ719" s="33"/>
      <c r="AEK719" s="33"/>
      <c r="AEL719" s="33"/>
      <c r="AEM719" s="33"/>
      <c r="AEN719" s="33"/>
      <c r="AEO719" s="33"/>
      <c r="AEP719" s="33"/>
      <c r="AEQ719" s="33"/>
      <c r="AER719" s="33"/>
      <c r="AES719" s="33"/>
      <c r="AET719" s="33"/>
      <c r="AEU719" s="33"/>
      <c r="AEV719" s="33"/>
      <c r="AEW719" s="33"/>
      <c r="AEX719" s="33"/>
      <c r="AEY719" s="33"/>
      <c r="AEZ719" s="33"/>
      <c r="AFA719" s="33"/>
      <c r="AFB719" s="33"/>
      <c r="AFC719" s="33"/>
      <c r="AFD719" s="33"/>
      <c r="AFE719" s="33"/>
      <c r="AFF719" s="33"/>
      <c r="AFG719" s="33"/>
      <c r="AFH719" s="33"/>
      <c r="AFI719" s="33"/>
      <c r="AFJ719" s="33"/>
      <c r="AFK719" s="33"/>
      <c r="AFL719" s="33"/>
      <c r="AFM719" s="33"/>
      <c r="AFN719" s="33"/>
      <c r="AFO719" s="33"/>
      <c r="AFP719" s="33"/>
      <c r="AFQ719" s="33"/>
      <c r="AFR719" s="33"/>
      <c r="AFS719" s="33"/>
      <c r="AFT719" s="33"/>
      <c r="AFU719" s="33"/>
      <c r="AFV719" s="33"/>
      <c r="AFW719" s="33"/>
      <c r="AFX719" s="33"/>
      <c r="AFY719" s="33"/>
      <c r="AFZ719" s="33"/>
      <c r="AGA719" s="33"/>
      <c r="AGB719" s="33"/>
      <c r="AGC719" s="33"/>
      <c r="AGD719" s="33"/>
      <c r="AGE719" s="33"/>
      <c r="AGF719" s="33"/>
      <c r="AGG719" s="33"/>
      <c r="AGH719" s="33"/>
      <c r="AGI719" s="33"/>
      <c r="AGJ719" s="33"/>
      <c r="AGK719" s="33"/>
      <c r="AGL719" s="33"/>
      <c r="AGM719" s="33"/>
      <c r="AGN719" s="33"/>
      <c r="AGO719" s="33"/>
      <c r="AGP719" s="33"/>
      <c r="AGQ719" s="33"/>
      <c r="AGR719" s="33"/>
      <c r="AGS719" s="33"/>
      <c r="AGT719" s="33"/>
      <c r="AGU719" s="33"/>
      <c r="AGV719" s="33"/>
      <c r="AGW719" s="33"/>
      <c r="AGX719" s="33"/>
      <c r="AGY719" s="33"/>
      <c r="AGZ719" s="33"/>
      <c r="AHA719" s="33"/>
      <c r="AHB719" s="33"/>
      <c r="AHC719" s="33"/>
      <c r="AHD719" s="33"/>
      <c r="AHE719" s="33"/>
      <c r="AHF719" s="33"/>
      <c r="AHG719" s="33"/>
      <c r="AHH719" s="33"/>
      <c r="AHI719" s="33"/>
      <c r="AHJ719" s="33"/>
      <c r="AHK719" s="33"/>
      <c r="AHL719" s="33"/>
      <c r="AHM719" s="33"/>
      <c r="AHN719" s="33"/>
      <c r="AHO719" s="33"/>
      <c r="AHP719" s="33"/>
      <c r="AHQ719" s="33"/>
      <c r="AHR719" s="33"/>
      <c r="AHS719" s="33"/>
      <c r="AHT719" s="33"/>
      <c r="AHU719" s="33"/>
      <c r="AHV719" s="33"/>
      <c r="AHW719" s="33"/>
      <c r="AHX719" s="33"/>
      <c r="AHY719" s="33"/>
      <c r="AHZ719" s="33"/>
      <c r="AIA719" s="33"/>
      <c r="AIB719" s="33"/>
      <c r="AIC719" s="33"/>
      <c r="AID719" s="33"/>
      <c r="AIE719" s="33"/>
      <c r="AIF719" s="33"/>
      <c r="AIG719" s="33"/>
      <c r="AIH719" s="33"/>
      <c r="AII719" s="33"/>
      <c r="AIJ719" s="33"/>
      <c r="AIK719" s="33"/>
      <c r="AIL719" s="33"/>
      <c r="AIM719" s="33"/>
      <c r="AIN719" s="33"/>
      <c r="AIO719" s="33"/>
      <c r="AIP719" s="33"/>
      <c r="AIQ719" s="33"/>
      <c r="AIR719" s="33"/>
      <c r="AIS719" s="33"/>
      <c r="AIT719" s="33"/>
      <c r="AIU719" s="33"/>
      <c r="AIV719" s="33"/>
      <c r="AIW719" s="33"/>
      <c r="AIX719" s="33"/>
      <c r="AIY719" s="33"/>
      <c r="AIZ719" s="33"/>
      <c r="AJA719" s="33"/>
      <c r="AJB719" s="33"/>
      <c r="AJC719" s="33"/>
      <c r="AJD719" s="33"/>
      <c r="AJE719" s="33"/>
      <c r="AJF719" s="33"/>
      <c r="AJG719" s="33"/>
      <c r="AJH719" s="33"/>
      <c r="AJI719" s="33"/>
      <c r="AJJ719" s="33"/>
      <c r="AJK719" s="33"/>
      <c r="AJL719" s="33"/>
      <c r="AJM719" s="33"/>
      <c r="AJN719" s="33"/>
      <c r="AJO719" s="33"/>
      <c r="AJP719" s="33"/>
      <c r="AJQ719" s="33"/>
      <c r="AJR719" s="33"/>
      <c r="AJS719" s="33"/>
      <c r="AJT719" s="33"/>
      <c r="AJU719" s="33"/>
      <c r="AJV719" s="33"/>
      <c r="AJW719" s="33"/>
      <c r="AJX719" s="33"/>
      <c r="AJY719" s="33"/>
      <c r="AJZ719" s="33"/>
      <c r="AKA719" s="33"/>
      <c r="AKB719" s="33"/>
      <c r="AKC719" s="33"/>
      <c r="AKD719" s="33"/>
      <c r="AKE719" s="33"/>
      <c r="AKF719" s="33"/>
      <c r="AKG719" s="33"/>
      <c r="AKH719" s="33"/>
      <c r="AKI719" s="33"/>
      <c r="AKJ719" s="33"/>
      <c r="AKK719" s="33"/>
      <c r="AKL719" s="33"/>
      <c r="AKM719" s="33"/>
      <c r="AKN719" s="33"/>
      <c r="AKO719" s="33"/>
      <c r="AKP719" s="33"/>
      <c r="AKQ719" s="33"/>
      <c r="AKR719" s="33"/>
      <c r="AKS719" s="33"/>
      <c r="AKT719" s="33"/>
      <c r="AKU719" s="33"/>
      <c r="AKV719" s="33"/>
      <c r="AKW719" s="33"/>
      <c r="AKX719" s="33"/>
      <c r="AKY719" s="33"/>
      <c r="AKZ719" s="33"/>
      <c r="ALA719" s="33"/>
      <c r="ALB719" s="33"/>
      <c r="ALC719" s="33"/>
      <c r="ALD719" s="33"/>
      <c r="ALE719" s="33"/>
      <c r="ALF719" s="33"/>
      <c r="ALG719" s="33"/>
      <c r="ALH719" s="33"/>
      <c r="ALI719" s="33"/>
      <c r="ALJ719" s="33"/>
      <c r="ALK719" s="33"/>
      <c r="ALL719" s="33"/>
      <c r="ALM719" s="33"/>
      <c r="ALN719" s="33"/>
      <c r="ALO719" s="33"/>
      <c r="ALP719" s="33"/>
      <c r="ALQ719" s="33"/>
      <c r="ALR719" s="33"/>
      <c r="ALS719" s="33"/>
      <c r="ALT719" s="33"/>
      <c r="ALU719" s="33"/>
      <c r="ALV719" s="33"/>
      <c r="ALW719" s="33"/>
      <c r="ALX719" s="33"/>
      <c r="ALY719" s="33"/>
      <c r="ALZ719" s="33"/>
      <c r="AMA719" s="33"/>
      <c r="AMB719" s="33"/>
      <c r="AMC719" s="33"/>
      <c r="AMD719" s="33"/>
      <c r="AME719" s="33"/>
      <c r="AMF719" s="33"/>
      <c r="AMG719" s="33"/>
      <c r="AMH719" s="33"/>
      <c r="AMI719" s="33"/>
      <c r="AMJ719" s="33"/>
      <c r="AMK719" s="33"/>
      <c r="AML719" s="33"/>
      <c r="AMM719" s="33"/>
      <c r="AMN719" s="33"/>
      <c r="AMO719" s="33"/>
      <c r="AMP719" s="33"/>
      <c r="AMQ719" s="33"/>
      <c r="AMR719" s="33"/>
      <c r="AMS719" s="33"/>
      <c r="AMT719" s="33"/>
      <c r="AMU719" s="33"/>
      <c r="AMV719" s="33"/>
      <c r="AMW719" s="33"/>
      <c r="AMX719" s="33"/>
      <c r="AMY719" s="33"/>
      <c r="AMZ719" s="33"/>
      <c r="ANA719" s="33"/>
      <c r="ANB719" s="33"/>
      <c r="ANC719" s="33"/>
      <c r="AND719" s="33"/>
      <c r="ANE719" s="33"/>
      <c r="ANF719" s="33"/>
      <c r="ANG719" s="33"/>
      <c r="ANH719" s="33"/>
      <c r="ANI719" s="33"/>
      <c r="ANJ719" s="33"/>
      <c r="ANK719" s="33"/>
      <c r="ANL719" s="33"/>
      <c r="ANM719" s="33"/>
      <c r="ANN719" s="33"/>
      <c r="ANO719" s="33"/>
      <c r="ANP719" s="33"/>
      <c r="ANQ719" s="33"/>
      <c r="ANR719" s="33"/>
      <c r="ANS719" s="33"/>
      <c r="ANT719" s="33"/>
      <c r="ANU719" s="33"/>
      <c r="ANV719" s="33"/>
      <c r="ANW719" s="33"/>
      <c r="ANX719" s="33"/>
      <c r="ANY719" s="33"/>
      <c r="ANZ719" s="33"/>
      <c r="AOA719" s="33"/>
      <c r="AOB719" s="33"/>
      <c r="AOC719" s="33"/>
      <c r="AOD719" s="33"/>
      <c r="AOE719" s="33"/>
      <c r="AOF719" s="33"/>
      <c r="AOG719" s="33"/>
      <c r="AOH719" s="33"/>
      <c r="AOI719" s="33"/>
      <c r="AOJ719" s="33"/>
      <c r="AOK719" s="33"/>
      <c r="AOL719" s="33"/>
      <c r="AOM719" s="33"/>
      <c r="AON719" s="33"/>
      <c r="AOO719" s="33"/>
      <c r="AOP719" s="33"/>
      <c r="AOQ719" s="33"/>
      <c r="AOR719" s="33"/>
      <c r="AOS719" s="33"/>
      <c r="AOT719" s="33"/>
      <c r="AOU719" s="33"/>
      <c r="AOV719" s="33"/>
      <c r="AOW719" s="33"/>
      <c r="AOX719" s="33"/>
      <c r="AOY719" s="33"/>
      <c r="AOZ719" s="33"/>
      <c r="APA719" s="33"/>
      <c r="APB719" s="33"/>
      <c r="APC719" s="33"/>
      <c r="APD719" s="33"/>
      <c r="APE719" s="33"/>
      <c r="APF719" s="33"/>
      <c r="APG719" s="33"/>
      <c r="APH719" s="33"/>
      <c r="API719" s="33"/>
      <c r="APJ719" s="33"/>
      <c r="APK719" s="33"/>
      <c r="APL719" s="33"/>
      <c r="APM719" s="33"/>
      <c r="APN719" s="33"/>
      <c r="APO719" s="33"/>
      <c r="APP719" s="33"/>
      <c r="APQ719" s="33"/>
      <c r="APR719" s="33"/>
      <c r="APS719" s="33"/>
      <c r="APT719" s="33"/>
      <c r="APU719" s="33"/>
      <c r="APV719" s="33"/>
      <c r="APW719" s="33"/>
      <c r="APX719" s="33"/>
      <c r="APY719" s="33"/>
      <c r="APZ719" s="33"/>
      <c r="AQA719" s="33"/>
      <c r="AQB719" s="33"/>
      <c r="AQC719" s="33"/>
      <c r="AQD719" s="33"/>
      <c r="AQE719" s="33"/>
      <c r="AQF719" s="33"/>
      <c r="AQG719" s="33"/>
      <c r="AQH719" s="33"/>
      <c r="AQI719" s="33"/>
      <c r="AQJ719" s="33"/>
      <c r="AQK719" s="33"/>
      <c r="AQL719" s="33"/>
      <c r="AQM719" s="33"/>
      <c r="AQN719" s="33"/>
      <c r="AQO719" s="33"/>
      <c r="AQP719" s="33"/>
      <c r="AQQ719" s="33"/>
      <c r="AQR719" s="33"/>
      <c r="AQS719" s="33"/>
      <c r="AQT719" s="33"/>
      <c r="AQU719" s="33"/>
      <c r="AQV719" s="33"/>
      <c r="AQW719" s="33"/>
      <c r="AQX719" s="33"/>
      <c r="AQY719" s="33"/>
      <c r="AQZ719" s="33"/>
      <c r="ARA719" s="33"/>
      <c r="ARB719" s="33"/>
      <c r="ARC719" s="33"/>
      <c r="ARD719" s="33"/>
      <c r="ARE719" s="33"/>
      <c r="ARF719" s="33"/>
      <c r="ARG719" s="33"/>
      <c r="ARH719" s="33"/>
      <c r="ARI719" s="33"/>
      <c r="ARJ719" s="33"/>
      <c r="ARK719" s="33"/>
      <c r="ARL719" s="33"/>
      <c r="ARM719" s="33"/>
      <c r="ARN719" s="33"/>
      <c r="ARO719" s="33"/>
      <c r="ARP719" s="33"/>
      <c r="ARQ719" s="33"/>
      <c r="ARR719" s="33"/>
      <c r="ARS719" s="33"/>
      <c r="ART719" s="33"/>
      <c r="ARU719" s="33"/>
      <c r="ARV719" s="33"/>
      <c r="ARW719" s="33"/>
      <c r="ARX719" s="33"/>
      <c r="ARY719" s="33"/>
      <c r="ARZ719" s="33"/>
      <c r="ASA719" s="33"/>
      <c r="ASB719" s="33"/>
      <c r="ASC719" s="33"/>
      <c r="ASD719" s="33"/>
      <c r="ASE719" s="33"/>
      <c r="ASF719" s="33"/>
      <c r="ASG719" s="33"/>
      <c r="ASH719" s="33"/>
      <c r="ASI719" s="33"/>
      <c r="ASJ719" s="33"/>
      <c r="ASK719" s="33"/>
      <c r="ASL719" s="33"/>
      <c r="ASM719" s="33"/>
      <c r="ASN719" s="33"/>
      <c r="ASO719" s="33"/>
      <c r="ASP719" s="33"/>
      <c r="ASQ719" s="33"/>
      <c r="ASR719" s="33"/>
      <c r="ASS719" s="33"/>
      <c r="AST719" s="33"/>
      <c r="ASU719" s="33"/>
      <c r="ASV719" s="33"/>
      <c r="ASW719" s="33"/>
      <c r="ASX719" s="33"/>
      <c r="ASY719" s="33"/>
      <c r="ASZ719" s="33"/>
      <c r="ATA719" s="33"/>
      <c r="ATB719" s="33"/>
      <c r="ATC719" s="33"/>
      <c r="ATD719" s="33"/>
      <c r="ATE719" s="33"/>
      <c r="ATF719" s="33"/>
      <c r="ATG719" s="33"/>
      <c r="ATH719" s="33"/>
      <c r="ATI719" s="33"/>
      <c r="ATJ719" s="33"/>
      <c r="ATK719" s="33"/>
      <c r="ATL719" s="33"/>
      <c r="ATM719" s="33"/>
      <c r="ATN719" s="33"/>
      <c r="ATO719" s="33"/>
      <c r="ATP719" s="33"/>
      <c r="ATQ719" s="33"/>
      <c r="ATR719" s="33"/>
      <c r="ATS719" s="33"/>
      <c r="ATT719" s="33"/>
      <c r="ATU719" s="33"/>
      <c r="ATV719" s="33"/>
      <c r="ATW719" s="33"/>
      <c r="ATX719" s="33"/>
      <c r="ATY719" s="33"/>
      <c r="ATZ719" s="33"/>
      <c r="AUA719" s="33"/>
      <c r="AUB719" s="33"/>
      <c r="AUC719" s="33"/>
      <c r="AUD719" s="33"/>
      <c r="AUE719" s="33"/>
      <c r="AUF719" s="33"/>
      <c r="AUG719" s="33"/>
      <c r="AUH719" s="33"/>
      <c r="AUI719" s="33"/>
      <c r="AUJ719" s="33"/>
      <c r="AUK719" s="33"/>
      <c r="AUL719" s="33"/>
      <c r="AUM719" s="33"/>
      <c r="AUN719" s="33"/>
      <c r="AUO719" s="33"/>
      <c r="AUP719" s="33"/>
      <c r="AUQ719" s="33"/>
      <c r="AUR719" s="33"/>
      <c r="AUS719" s="33"/>
      <c r="AUT719" s="33"/>
      <c r="AUU719" s="33"/>
      <c r="AUV719" s="33"/>
      <c r="AUW719" s="33"/>
      <c r="AUX719" s="33"/>
      <c r="AUY719" s="33"/>
      <c r="AUZ719" s="33"/>
      <c r="AVA719" s="33"/>
      <c r="AVB719" s="33"/>
      <c r="AVC719" s="33"/>
      <c r="AVD719" s="33"/>
      <c r="AVE719" s="33"/>
      <c r="AVF719" s="33"/>
      <c r="AVG719" s="33"/>
      <c r="AVH719" s="33"/>
      <c r="AVI719" s="33"/>
      <c r="AVJ719" s="33"/>
      <c r="AVK719" s="33"/>
      <c r="AVL719" s="33"/>
      <c r="AVM719" s="33"/>
      <c r="AVN719" s="33"/>
      <c r="AVO719" s="33"/>
      <c r="AVP719" s="33"/>
      <c r="AVQ719" s="33"/>
      <c r="AVR719" s="33"/>
      <c r="AVS719" s="33"/>
      <c r="AVT719" s="33"/>
      <c r="AVU719" s="33"/>
      <c r="AVV719" s="33"/>
      <c r="AVW719" s="33"/>
      <c r="AVX719" s="33"/>
      <c r="AVY719" s="33"/>
      <c r="AVZ719" s="33"/>
      <c r="AWA719" s="33"/>
      <c r="AWB719" s="33"/>
      <c r="AWC719" s="33"/>
      <c r="AWD719" s="33"/>
      <c r="AWE719" s="33"/>
      <c r="AWF719" s="33"/>
      <c r="AWG719" s="33"/>
      <c r="AWH719" s="33"/>
      <c r="AWI719" s="33"/>
      <c r="AWJ719" s="33"/>
      <c r="AWK719" s="33"/>
      <c r="AWL719" s="33"/>
      <c r="AWM719" s="33"/>
      <c r="AWN719" s="33"/>
      <c r="AWO719" s="33"/>
      <c r="AWP719" s="33"/>
      <c r="AWQ719" s="33"/>
      <c r="AWR719" s="33"/>
      <c r="AWS719" s="33"/>
      <c r="AWT719" s="33"/>
      <c r="AWU719" s="33"/>
      <c r="AWV719" s="33"/>
      <c r="AWW719" s="33"/>
      <c r="AWX719" s="33"/>
      <c r="AWY719" s="33"/>
      <c r="AWZ719" s="33"/>
      <c r="AXA719" s="33"/>
      <c r="AXB719" s="33"/>
      <c r="AXC719" s="33"/>
      <c r="AXD719" s="33"/>
      <c r="AXE719" s="33"/>
      <c r="AXF719" s="33"/>
      <c r="AXG719" s="33"/>
      <c r="AXH719" s="33"/>
      <c r="AXI719" s="33"/>
      <c r="AXJ719" s="33"/>
      <c r="AXK719" s="33"/>
      <c r="AXL719" s="33"/>
      <c r="AXM719" s="33"/>
      <c r="AXN719" s="33"/>
      <c r="AXO719" s="33"/>
      <c r="AXP719" s="33"/>
      <c r="AXQ719" s="33"/>
      <c r="AXR719" s="33"/>
      <c r="AXS719" s="33"/>
      <c r="AXT719" s="33"/>
      <c r="AXU719" s="33"/>
      <c r="AXV719" s="33"/>
      <c r="AXW719" s="33"/>
      <c r="AXX719" s="33"/>
      <c r="AXY719" s="33"/>
      <c r="AXZ719" s="33"/>
      <c r="AYA719" s="33"/>
      <c r="AYB719" s="33"/>
      <c r="AYC719" s="33"/>
      <c r="AYD719" s="33"/>
      <c r="AYE719" s="33"/>
      <c r="AYF719" s="33"/>
      <c r="AYG719" s="33"/>
      <c r="AYH719" s="33"/>
      <c r="AYI719" s="33"/>
      <c r="AYJ719" s="33"/>
      <c r="AYK719" s="33"/>
      <c r="AYL719" s="33"/>
      <c r="AYM719" s="33"/>
      <c r="AYN719" s="33"/>
      <c r="AYO719" s="33"/>
      <c r="AYP719" s="33"/>
      <c r="AYQ719" s="33"/>
      <c r="AYR719" s="33"/>
      <c r="AYS719" s="33"/>
      <c r="AYT719" s="33"/>
      <c r="AYU719" s="33"/>
      <c r="AYV719" s="33"/>
      <c r="AYW719" s="33"/>
      <c r="AYX719" s="33"/>
      <c r="AYY719" s="33"/>
      <c r="AYZ719" s="33"/>
      <c r="AZA719" s="33"/>
      <c r="AZB719" s="33"/>
      <c r="AZC719" s="33"/>
      <c r="AZD719" s="33"/>
      <c r="AZE719" s="33"/>
      <c r="AZF719" s="33"/>
      <c r="AZG719" s="33"/>
      <c r="AZH719" s="33"/>
      <c r="AZI719" s="33"/>
      <c r="AZJ719" s="33"/>
      <c r="AZK719" s="33"/>
      <c r="AZL719" s="33"/>
      <c r="AZM719" s="33"/>
      <c r="AZN719" s="33"/>
      <c r="AZO719" s="33"/>
      <c r="AZP719" s="33"/>
      <c r="AZQ719" s="33"/>
      <c r="AZR719" s="33"/>
      <c r="AZS719" s="33"/>
      <c r="AZT719" s="33"/>
      <c r="AZU719" s="33"/>
      <c r="AZV719" s="33"/>
      <c r="AZW719" s="33"/>
      <c r="AZX719" s="33"/>
      <c r="AZY719" s="33"/>
      <c r="AZZ719" s="33"/>
      <c r="BAA719" s="33"/>
      <c r="BAB719" s="33"/>
      <c r="BAC719" s="33"/>
      <c r="BAD719" s="33"/>
      <c r="BAE719" s="33"/>
      <c r="BAF719" s="33"/>
      <c r="BAG719" s="33"/>
      <c r="BAH719" s="33"/>
      <c r="BAI719" s="33"/>
      <c r="BAJ719" s="33"/>
      <c r="BAK719" s="33"/>
      <c r="BAL719" s="33"/>
      <c r="BAM719" s="33"/>
      <c r="BAN719" s="33"/>
      <c r="BAO719" s="33"/>
      <c r="BAP719" s="33"/>
      <c r="BAQ719" s="33"/>
      <c r="BAR719" s="33"/>
      <c r="BAS719" s="33"/>
      <c r="BAT719" s="33"/>
      <c r="BAU719" s="33"/>
      <c r="BAV719" s="33"/>
      <c r="BAW719" s="33"/>
      <c r="BAX719" s="33"/>
      <c r="BAY719" s="33"/>
      <c r="BAZ719" s="33"/>
      <c r="BBA719" s="33"/>
      <c r="BBB719" s="33"/>
      <c r="BBC719" s="33"/>
      <c r="BBD719" s="33"/>
      <c r="BBE719" s="33"/>
      <c r="BBF719" s="33"/>
      <c r="BBG719" s="33"/>
      <c r="BBH719" s="33"/>
      <c r="BBI719" s="33"/>
      <c r="BBJ719" s="33"/>
      <c r="BBK719" s="33"/>
      <c r="BBL719" s="33"/>
      <c r="BBM719" s="33"/>
      <c r="BBN719" s="33"/>
      <c r="BBO719" s="33"/>
      <c r="BBP719" s="33"/>
      <c r="BBQ719" s="33"/>
      <c r="BBR719" s="33"/>
      <c r="BBS719" s="33"/>
      <c r="BBT719" s="33"/>
      <c r="BBU719" s="33"/>
      <c r="BBV719" s="33"/>
      <c r="BBW719" s="33"/>
      <c r="BBX719" s="33"/>
      <c r="BBY719" s="33"/>
      <c r="BBZ719" s="33"/>
      <c r="BCA719" s="33"/>
      <c r="BCB719" s="33"/>
      <c r="BCC719" s="33"/>
      <c r="BCD719" s="33"/>
      <c r="BCE719" s="33"/>
      <c r="BCF719" s="33"/>
      <c r="BCG719" s="33"/>
      <c r="BCH719" s="33"/>
      <c r="BCI719" s="33"/>
      <c r="BCJ719" s="33"/>
      <c r="BCK719" s="33"/>
      <c r="BCL719" s="33"/>
      <c r="BCM719" s="33"/>
      <c r="BCN719" s="33"/>
      <c r="BCO719" s="33"/>
      <c r="BCP719" s="33"/>
      <c r="BCQ719" s="33"/>
      <c r="BCR719" s="33"/>
      <c r="BCS719" s="33"/>
      <c r="BCT719" s="33"/>
      <c r="BCU719" s="33"/>
      <c r="BCV719" s="33"/>
      <c r="BCW719" s="33"/>
      <c r="BCX719" s="33"/>
      <c r="BCY719" s="33"/>
      <c r="BCZ719" s="33"/>
      <c r="BDA719" s="33"/>
      <c r="BDB719" s="33"/>
      <c r="BDC719" s="33"/>
      <c r="BDD719" s="33"/>
      <c r="BDE719" s="33"/>
      <c r="BDF719" s="33"/>
      <c r="BDG719" s="33"/>
      <c r="BDH719" s="33"/>
      <c r="BDI719" s="33"/>
      <c r="BDJ719" s="33"/>
      <c r="BDK719" s="33"/>
      <c r="BDL719" s="33"/>
      <c r="BDM719" s="33"/>
      <c r="BDN719" s="33"/>
      <c r="BDO719" s="33"/>
      <c r="BDP719" s="33"/>
      <c r="BDQ719" s="33"/>
      <c r="BDR719" s="33"/>
      <c r="BDS719" s="33"/>
      <c r="BDT719" s="33"/>
      <c r="BDU719" s="33"/>
      <c r="BDV719" s="33"/>
      <c r="BDW719" s="33"/>
      <c r="BDX719" s="33"/>
      <c r="BDY719" s="33"/>
      <c r="BDZ719" s="33"/>
      <c r="BEA719" s="33"/>
      <c r="BEB719" s="33"/>
      <c r="BEC719" s="33"/>
      <c r="BED719" s="33"/>
      <c r="BEE719" s="33"/>
      <c r="BEF719" s="33"/>
      <c r="BEG719" s="33"/>
      <c r="BEH719" s="33"/>
      <c r="BEI719" s="33"/>
      <c r="BEJ719" s="33"/>
      <c r="BEK719" s="33"/>
      <c r="BEL719" s="33"/>
      <c r="BEM719" s="33"/>
      <c r="BEN719" s="33"/>
      <c r="BEO719" s="33"/>
      <c r="BEP719" s="33"/>
      <c r="BEQ719" s="33"/>
      <c r="BER719" s="33"/>
      <c r="BES719" s="33"/>
      <c r="BET719" s="33"/>
      <c r="BEU719" s="33"/>
      <c r="BEV719" s="33"/>
      <c r="BEW719" s="33"/>
      <c r="BEX719" s="33"/>
      <c r="BEY719" s="33"/>
      <c r="BEZ719" s="33"/>
      <c r="BFA719" s="33"/>
      <c r="BFB719" s="33"/>
      <c r="BFC719" s="33"/>
      <c r="BFD719" s="33"/>
      <c r="BFE719" s="33"/>
      <c r="BFF719" s="33"/>
      <c r="BFG719" s="33"/>
      <c r="BFH719" s="33"/>
      <c r="BFI719" s="33"/>
      <c r="BFJ719" s="33"/>
      <c r="BFK719" s="33"/>
      <c r="BFL719" s="33"/>
      <c r="BFM719" s="33"/>
      <c r="BFN719" s="33"/>
      <c r="BFO719" s="33"/>
      <c r="BFP719" s="33"/>
      <c r="BFQ719" s="33"/>
      <c r="BFR719" s="33"/>
      <c r="BFS719" s="33"/>
      <c r="BFT719" s="33"/>
      <c r="BFU719" s="33"/>
      <c r="BFV719" s="33"/>
      <c r="BFW719" s="33"/>
      <c r="BFX719" s="33"/>
      <c r="BFY719" s="33"/>
      <c r="BFZ719" s="33"/>
      <c r="BGA719" s="33"/>
      <c r="BGB719" s="33"/>
      <c r="BGC719" s="33"/>
      <c r="BGD719" s="33"/>
      <c r="BGE719" s="33"/>
      <c r="BGF719" s="33"/>
      <c r="BGG719" s="33"/>
      <c r="BGH719" s="33"/>
      <c r="BGI719" s="33"/>
      <c r="BGJ719" s="33"/>
      <c r="BGK719" s="33"/>
      <c r="BGL719" s="33"/>
      <c r="BGM719" s="33"/>
      <c r="BGN719" s="33"/>
      <c r="BGO719" s="33"/>
      <c r="BGP719" s="33"/>
      <c r="BGQ719" s="33"/>
      <c r="BGR719" s="33"/>
      <c r="BGS719" s="33"/>
      <c r="BGT719" s="33"/>
      <c r="BGU719" s="33"/>
      <c r="BGV719" s="33"/>
      <c r="BGW719" s="33"/>
      <c r="BGX719" s="33"/>
      <c r="BGY719" s="33"/>
      <c r="BGZ719" s="33"/>
      <c r="BHA719" s="33"/>
      <c r="BHB719" s="33"/>
      <c r="BHC719" s="33"/>
      <c r="BHD719" s="33"/>
      <c r="BHE719" s="33"/>
      <c r="BHF719" s="33"/>
      <c r="BHG719" s="33"/>
      <c r="BHH719" s="33"/>
      <c r="BHI719" s="33"/>
      <c r="BHJ719" s="33"/>
      <c r="BHK719" s="33"/>
      <c r="BHL719" s="33"/>
      <c r="BHM719" s="33"/>
      <c r="BHN719" s="33"/>
      <c r="BHO719" s="33"/>
      <c r="BHP719" s="33"/>
      <c r="BHQ719" s="33"/>
      <c r="BHR719" s="33"/>
      <c r="BHS719" s="33"/>
      <c r="BHT719" s="33"/>
      <c r="BHU719" s="33"/>
      <c r="BHV719" s="33"/>
      <c r="BHW719" s="33"/>
      <c r="BHX719" s="33"/>
      <c r="BHY719" s="33"/>
      <c r="BHZ719" s="33"/>
      <c r="BIA719" s="33"/>
      <c r="BIB719" s="33"/>
      <c r="BIC719" s="33"/>
      <c r="BID719" s="33"/>
      <c r="BIE719" s="33"/>
      <c r="BIF719" s="33"/>
      <c r="BIG719" s="33"/>
      <c r="BIH719" s="33"/>
      <c r="BII719" s="33"/>
      <c r="BIJ719" s="33"/>
      <c r="BIK719" s="33"/>
      <c r="BIL719" s="33"/>
      <c r="BIM719" s="33"/>
      <c r="BIN719" s="33"/>
      <c r="BIO719" s="33"/>
      <c r="BIP719" s="33"/>
      <c r="BIQ719" s="33"/>
      <c r="BIR719" s="33"/>
      <c r="BIS719" s="33"/>
      <c r="BIT719" s="33"/>
      <c r="BIU719" s="33"/>
      <c r="BIV719" s="33"/>
      <c r="BIW719" s="33"/>
      <c r="BIX719" s="33"/>
      <c r="BIY719" s="33"/>
      <c r="BIZ719" s="33"/>
      <c r="BJA719" s="33"/>
      <c r="BJB719" s="33"/>
      <c r="BJC719" s="33"/>
      <c r="BJD719" s="33"/>
      <c r="BJE719" s="33"/>
      <c r="BJF719" s="33"/>
      <c r="BJG719" s="33"/>
      <c r="BJH719" s="33"/>
      <c r="BJI719" s="33"/>
      <c r="BJJ719" s="33"/>
      <c r="BJK719" s="33"/>
      <c r="BJL719" s="33"/>
      <c r="BJM719" s="33"/>
      <c r="BJN719" s="33"/>
      <c r="BJO719" s="33"/>
      <c r="BJP719" s="33"/>
      <c r="BJQ719" s="33"/>
      <c r="BJR719" s="33"/>
      <c r="BJS719" s="33"/>
      <c r="BJT719" s="33"/>
      <c r="BJU719" s="33"/>
      <c r="BJV719" s="33"/>
      <c r="BJW719" s="33"/>
      <c r="BJX719" s="33"/>
      <c r="BJY719" s="33"/>
      <c r="BJZ719" s="33"/>
      <c r="BKA719" s="33"/>
      <c r="BKB719" s="33"/>
      <c r="BKC719" s="33"/>
      <c r="BKD719" s="33"/>
      <c r="BKE719" s="33"/>
      <c r="BKF719" s="33"/>
      <c r="BKG719" s="33"/>
      <c r="BKH719" s="33"/>
      <c r="BKI719" s="33"/>
      <c r="BKJ719" s="33"/>
      <c r="BKK719" s="33"/>
      <c r="BKL719" s="33"/>
      <c r="BKM719" s="33"/>
      <c r="BKN719" s="33"/>
      <c r="BKO719" s="33"/>
      <c r="BKP719" s="33"/>
      <c r="BKQ719" s="33"/>
      <c r="BKR719" s="33"/>
      <c r="BKS719" s="33"/>
      <c r="BKT719" s="33"/>
      <c r="BKU719" s="33"/>
      <c r="BKV719" s="33"/>
      <c r="BKW719" s="33"/>
      <c r="BKX719" s="33"/>
      <c r="BKY719" s="33"/>
      <c r="BKZ719" s="33"/>
      <c r="BLA719" s="33"/>
      <c r="BLB719" s="33"/>
      <c r="BLC719" s="33"/>
      <c r="BLD719" s="33"/>
      <c r="BLE719" s="33"/>
      <c r="BLF719" s="33"/>
      <c r="BLG719" s="33"/>
      <c r="BLH719" s="33"/>
      <c r="BLI719" s="33"/>
      <c r="BLJ719" s="33"/>
      <c r="BLK719" s="33"/>
      <c r="BLL719" s="33"/>
      <c r="BLM719" s="33"/>
      <c r="BLN719" s="33"/>
      <c r="BLO719" s="33"/>
      <c r="BLP719" s="33"/>
      <c r="BLQ719" s="33"/>
      <c r="BLR719" s="33"/>
      <c r="BLS719" s="33"/>
      <c r="BLT719" s="33"/>
      <c r="BLU719" s="33"/>
      <c r="BLV719" s="33"/>
      <c r="BLW719" s="33"/>
      <c r="BLX719" s="33"/>
      <c r="BLY719" s="33"/>
      <c r="BLZ719" s="33"/>
      <c r="BMA719" s="33"/>
      <c r="BMB719" s="33"/>
      <c r="BMC719" s="33"/>
      <c r="BMD719" s="33"/>
      <c r="BME719" s="33"/>
      <c r="BMF719" s="33"/>
      <c r="BMG719" s="33"/>
      <c r="BMH719" s="33"/>
      <c r="BMI719" s="33"/>
      <c r="BMJ719" s="33"/>
      <c r="BMK719" s="33"/>
      <c r="BML719" s="33"/>
      <c r="BMM719" s="33"/>
      <c r="BMN719" s="33"/>
      <c r="BMO719" s="33"/>
      <c r="BMP719" s="33"/>
      <c r="BMQ719" s="33"/>
      <c r="BMR719" s="33"/>
      <c r="BMS719" s="33"/>
      <c r="BMT719" s="33"/>
      <c r="BMU719" s="33"/>
      <c r="BMV719" s="33"/>
      <c r="BMW719" s="33"/>
      <c r="BMX719" s="33"/>
      <c r="BMY719" s="33"/>
      <c r="BMZ719" s="33"/>
      <c r="BNA719" s="33"/>
      <c r="BNB719" s="33"/>
      <c r="BNC719" s="33"/>
      <c r="BND719" s="33"/>
      <c r="BNE719" s="33"/>
      <c r="BNF719" s="33"/>
      <c r="BNG719" s="33"/>
      <c r="BNH719" s="33"/>
      <c r="BNI719" s="33"/>
      <c r="BNJ719" s="33"/>
      <c r="BNK719" s="33"/>
      <c r="BNL719" s="33"/>
      <c r="BNM719" s="33"/>
      <c r="BNN719" s="33"/>
      <c r="BNO719" s="33"/>
      <c r="BNP719" s="33"/>
      <c r="BNQ719" s="33"/>
      <c r="BNR719" s="33"/>
      <c r="BNS719" s="33"/>
      <c r="BNT719" s="33"/>
      <c r="BNU719" s="33"/>
      <c r="BNV719" s="33"/>
      <c r="BNW719" s="33"/>
      <c r="BNX719" s="33"/>
      <c r="BNY719" s="33"/>
      <c r="BNZ719" s="33"/>
      <c r="BOA719" s="33"/>
      <c r="BOB719" s="33"/>
      <c r="BOC719" s="33"/>
      <c r="BOD719" s="33"/>
      <c r="BOE719" s="33"/>
      <c r="BOF719" s="33"/>
      <c r="BOG719" s="33"/>
      <c r="BOH719" s="33"/>
      <c r="BOI719" s="33"/>
      <c r="BOJ719" s="33"/>
      <c r="BOK719" s="33"/>
      <c r="BOL719" s="33"/>
      <c r="BOM719" s="33"/>
      <c r="BON719" s="33"/>
      <c r="BOO719" s="33"/>
      <c r="BOP719" s="33"/>
      <c r="BOQ719" s="33"/>
      <c r="BOR719" s="33"/>
      <c r="BOS719" s="33"/>
      <c r="BOT719" s="33"/>
      <c r="BOU719" s="33"/>
      <c r="BOV719" s="33"/>
      <c r="BOW719" s="33"/>
      <c r="BOX719" s="33"/>
      <c r="BOY719" s="33"/>
      <c r="BOZ719" s="33"/>
      <c r="BPA719" s="33"/>
      <c r="BPB719" s="33"/>
      <c r="BPC719" s="33"/>
      <c r="BPD719" s="33"/>
      <c r="BPE719" s="33"/>
      <c r="BPF719" s="33"/>
      <c r="BPG719" s="33"/>
      <c r="BPH719" s="33"/>
      <c r="BPI719" s="33"/>
      <c r="BPJ719" s="33"/>
      <c r="BPK719" s="33"/>
      <c r="BPL719" s="33"/>
      <c r="BPM719" s="33"/>
      <c r="BPN719" s="33"/>
      <c r="BPO719" s="33"/>
      <c r="BPP719" s="33"/>
      <c r="BPQ719" s="33"/>
      <c r="BPR719" s="33"/>
      <c r="BPS719" s="33"/>
      <c r="BPT719" s="33"/>
      <c r="BPU719" s="33"/>
      <c r="BPV719" s="33"/>
      <c r="BPW719" s="33"/>
      <c r="BPX719" s="33"/>
      <c r="BPY719" s="33"/>
      <c r="BPZ719" s="33"/>
      <c r="BQA719" s="33"/>
      <c r="BQB719" s="33"/>
      <c r="BQC719" s="33"/>
      <c r="BQD719" s="33"/>
      <c r="BQE719" s="33"/>
      <c r="BQF719" s="33"/>
      <c r="BQG719" s="33"/>
      <c r="BQH719" s="33"/>
      <c r="BQI719" s="33"/>
      <c r="BQJ719" s="33"/>
      <c r="BQK719" s="33"/>
      <c r="BQL719" s="33"/>
      <c r="BQM719" s="33"/>
      <c r="BQN719" s="33"/>
      <c r="BQO719" s="33"/>
      <c r="BQP719" s="33"/>
      <c r="BQQ719" s="33"/>
      <c r="BQR719" s="33"/>
      <c r="BQS719" s="33"/>
      <c r="BQT719" s="33"/>
      <c r="BQU719" s="33"/>
      <c r="BQV719" s="33"/>
      <c r="BQW719" s="33"/>
      <c r="BQX719" s="33"/>
      <c r="BQY719" s="33"/>
      <c r="BQZ719" s="33"/>
      <c r="BRA719" s="33"/>
      <c r="BRB719" s="33"/>
      <c r="BRC719" s="33"/>
      <c r="BRD719" s="33"/>
      <c r="BRE719" s="33"/>
      <c r="BRF719" s="33"/>
      <c r="BRG719" s="33"/>
      <c r="BRH719" s="33"/>
      <c r="BRI719" s="33"/>
      <c r="BRJ719" s="33"/>
      <c r="BRK719" s="33"/>
      <c r="BRL719" s="33"/>
      <c r="BRM719" s="33"/>
      <c r="BRN719" s="33"/>
      <c r="BRO719" s="33"/>
      <c r="BRP719" s="33"/>
      <c r="BRQ719" s="33"/>
      <c r="BRR719" s="33"/>
      <c r="BRS719" s="33"/>
      <c r="BRT719" s="33"/>
      <c r="BRU719" s="33"/>
      <c r="BRV719" s="33"/>
      <c r="BRW719" s="33"/>
      <c r="BRX719" s="33"/>
      <c r="BRY719" s="33"/>
      <c r="BRZ719" s="33"/>
      <c r="BSA719" s="33"/>
      <c r="BSB719" s="33"/>
      <c r="BSC719" s="33"/>
      <c r="BSD719" s="33"/>
      <c r="BSE719" s="33"/>
      <c r="BSF719" s="33"/>
      <c r="BSG719" s="33"/>
      <c r="BSH719" s="33"/>
      <c r="BSI719" s="33"/>
      <c r="BSJ719" s="33"/>
      <c r="BSK719" s="33"/>
      <c r="BSL719" s="33"/>
      <c r="BSM719" s="33"/>
      <c r="BSN719" s="33"/>
      <c r="BSO719" s="33"/>
      <c r="BSP719" s="33"/>
      <c r="BSQ719" s="33"/>
      <c r="BSR719" s="33"/>
      <c r="BSS719" s="33"/>
      <c r="BST719" s="33"/>
      <c r="BSU719" s="33"/>
      <c r="BSV719" s="33"/>
      <c r="BSW719" s="33"/>
      <c r="BSX719" s="33"/>
      <c r="BSY719" s="33"/>
      <c r="BSZ719" s="33"/>
      <c r="BTA719" s="33"/>
      <c r="BTB719" s="33"/>
      <c r="BTC719" s="33"/>
      <c r="BTD719" s="33"/>
      <c r="BTE719" s="33"/>
      <c r="BTF719" s="33"/>
      <c r="BTG719" s="33"/>
      <c r="BTH719" s="33"/>
      <c r="BTI719" s="33"/>
      <c r="BTJ719" s="33"/>
      <c r="BTK719" s="33"/>
      <c r="BTL719" s="33"/>
      <c r="BTM719" s="33"/>
      <c r="BTN719" s="33"/>
      <c r="BTO719" s="33"/>
      <c r="BTP719" s="33"/>
      <c r="BTQ719" s="33"/>
      <c r="BTR719" s="33"/>
      <c r="BTS719" s="33"/>
      <c r="BTT719" s="33"/>
      <c r="BTU719" s="33"/>
      <c r="BTV719" s="33"/>
      <c r="BTW719" s="33"/>
      <c r="BTX719" s="33"/>
      <c r="BTY719" s="33"/>
      <c r="BTZ719" s="33"/>
      <c r="BUA719" s="33"/>
      <c r="BUB719" s="33"/>
      <c r="BUC719" s="33"/>
      <c r="BUD719" s="33"/>
      <c r="BUE719" s="33"/>
      <c r="BUF719" s="33"/>
      <c r="BUG719" s="33"/>
      <c r="BUH719" s="33"/>
      <c r="BUI719" s="33"/>
      <c r="BUJ719" s="33"/>
      <c r="BUK719" s="33"/>
      <c r="BUL719" s="33"/>
      <c r="BUM719" s="33"/>
      <c r="BUN719" s="33"/>
      <c r="BUO719" s="33"/>
      <c r="BUP719" s="33"/>
      <c r="BUQ719" s="33"/>
      <c r="BUR719" s="33"/>
      <c r="BUS719" s="33"/>
      <c r="BUT719" s="33"/>
      <c r="BUU719" s="33"/>
      <c r="BUV719" s="33"/>
      <c r="BUW719" s="33"/>
      <c r="BUX719" s="33"/>
      <c r="BUY719" s="33"/>
      <c r="BUZ719" s="33"/>
      <c r="BVA719" s="33"/>
      <c r="BVB719" s="33"/>
      <c r="BVC719" s="33"/>
      <c r="BVD719" s="33"/>
      <c r="BVE719" s="33"/>
      <c r="BVF719" s="33"/>
      <c r="BVG719" s="33"/>
      <c r="BVH719" s="33"/>
      <c r="BVI719" s="33"/>
      <c r="BVJ719" s="33"/>
      <c r="BVK719" s="33"/>
      <c r="BVL719" s="33"/>
      <c r="BVM719" s="33"/>
      <c r="BVN719" s="33"/>
      <c r="BVO719" s="33"/>
      <c r="BVP719" s="33"/>
      <c r="BVQ719" s="33"/>
      <c r="BVR719" s="33"/>
      <c r="BVS719" s="33"/>
      <c r="BVT719" s="33"/>
      <c r="BVU719" s="33"/>
      <c r="BVV719" s="33"/>
      <c r="BVW719" s="33"/>
      <c r="BVX719" s="33"/>
      <c r="BVY719" s="33"/>
      <c r="BVZ719" s="33"/>
      <c r="BWA719" s="33"/>
      <c r="BWB719" s="33"/>
      <c r="BWC719" s="33"/>
      <c r="BWD719" s="33"/>
      <c r="BWE719" s="33"/>
      <c r="BWF719" s="33"/>
      <c r="BWG719" s="33"/>
      <c r="BWH719" s="33"/>
      <c r="BWI719" s="33"/>
      <c r="BWJ719" s="33"/>
      <c r="BWK719" s="33"/>
      <c r="BWL719" s="33"/>
      <c r="BWM719" s="33"/>
      <c r="BWN719" s="33"/>
      <c r="BWO719" s="33"/>
      <c r="BWP719" s="33"/>
      <c r="BWQ719" s="33"/>
      <c r="BWR719" s="33"/>
      <c r="BWS719" s="33"/>
      <c r="BWT719" s="33"/>
      <c r="BWU719" s="33"/>
      <c r="BWV719" s="33"/>
      <c r="BWW719" s="33"/>
      <c r="BWX719" s="33"/>
      <c r="BWY719" s="33"/>
      <c r="BWZ719" s="33"/>
      <c r="BXA719" s="33"/>
      <c r="BXB719" s="33"/>
      <c r="BXC719" s="33"/>
      <c r="BXD719" s="33"/>
      <c r="BXE719" s="33"/>
      <c r="BXF719" s="33"/>
      <c r="BXG719" s="33"/>
      <c r="BXH719" s="33"/>
      <c r="BXI719" s="33"/>
      <c r="BXJ719" s="33"/>
      <c r="BXK719" s="33"/>
      <c r="BXL719" s="33"/>
      <c r="BXM719" s="33"/>
      <c r="BXN719" s="33"/>
      <c r="BXO719" s="33"/>
      <c r="BXP719" s="33"/>
      <c r="BXQ719" s="33"/>
      <c r="BXR719" s="33"/>
      <c r="BXS719" s="33"/>
      <c r="BXT719" s="33"/>
      <c r="BXU719" s="33"/>
      <c r="BXV719" s="33"/>
      <c r="BXW719" s="33"/>
      <c r="BXX719" s="33"/>
      <c r="BXY719" s="33"/>
      <c r="BXZ719" s="33"/>
      <c r="BYA719" s="33"/>
      <c r="BYB719" s="33"/>
      <c r="BYC719" s="33"/>
      <c r="BYD719" s="33"/>
      <c r="BYE719" s="33"/>
      <c r="BYF719" s="33"/>
      <c r="BYG719" s="33"/>
      <c r="BYH719" s="33"/>
      <c r="BYI719" s="33"/>
      <c r="BYJ719" s="33"/>
      <c r="BYK719" s="33"/>
      <c r="BYL719" s="33"/>
      <c r="BYM719" s="33"/>
      <c r="BYN719" s="33"/>
      <c r="BYO719" s="33"/>
      <c r="BYP719" s="33"/>
      <c r="BYQ719" s="33"/>
      <c r="BYR719" s="33"/>
      <c r="BYS719" s="33"/>
      <c r="BYT719" s="33"/>
      <c r="BYU719" s="33"/>
      <c r="BYV719" s="33"/>
      <c r="BYW719" s="33"/>
      <c r="BYX719" s="33"/>
      <c r="BYY719" s="33"/>
      <c r="BYZ719" s="33"/>
      <c r="BZA719" s="33"/>
      <c r="BZB719" s="33"/>
      <c r="BZC719" s="33"/>
      <c r="BZD719" s="33"/>
      <c r="BZE719" s="33"/>
      <c r="BZF719" s="33"/>
      <c r="BZG719" s="33"/>
      <c r="BZH719" s="33"/>
      <c r="BZI719" s="33"/>
      <c r="BZJ719" s="33"/>
      <c r="BZK719" s="33"/>
      <c r="BZL719" s="33"/>
      <c r="BZM719" s="33"/>
      <c r="BZN719" s="33"/>
      <c r="BZO719" s="33"/>
      <c r="BZP719" s="33"/>
      <c r="BZQ719" s="33"/>
      <c r="BZR719" s="33"/>
      <c r="BZS719" s="33"/>
      <c r="BZT719" s="33"/>
      <c r="BZU719" s="33"/>
      <c r="BZV719" s="33"/>
      <c r="BZW719" s="33"/>
      <c r="BZX719" s="33"/>
      <c r="BZY719" s="33"/>
      <c r="BZZ719" s="33"/>
      <c r="CAA719" s="33"/>
      <c r="CAB719" s="33"/>
      <c r="CAC719" s="33"/>
      <c r="CAD719" s="33"/>
      <c r="CAE719" s="33"/>
      <c r="CAF719" s="33"/>
      <c r="CAG719" s="33"/>
      <c r="CAH719" s="33"/>
      <c r="CAI719" s="33"/>
      <c r="CAJ719" s="33"/>
      <c r="CAK719" s="33"/>
      <c r="CAL719" s="33"/>
      <c r="CAM719" s="33"/>
      <c r="CAN719" s="33"/>
      <c r="CAO719" s="33"/>
      <c r="CAP719" s="33"/>
      <c r="CAQ719" s="33"/>
      <c r="CAR719" s="33"/>
      <c r="CAS719" s="33"/>
      <c r="CAT719" s="33"/>
      <c r="CAU719" s="33"/>
      <c r="CAV719" s="33"/>
      <c r="CAW719" s="33"/>
      <c r="CAX719" s="33"/>
      <c r="CAY719" s="33"/>
      <c r="CAZ719" s="33"/>
      <c r="CBA719" s="33"/>
      <c r="CBB719" s="33"/>
      <c r="CBC719" s="33"/>
      <c r="CBD719" s="33"/>
      <c r="CBE719" s="33"/>
      <c r="CBF719" s="33"/>
      <c r="CBG719" s="33"/>
      <c r="CBH719" s="33"/>
      <c r="CBI719" s="33"/>
      <c r="CBJ719" s="33"/>
      <c r="CBK719" s="33"/>
      <c r="CBL719" s="33"/>
      <c r="CBM719" s="33"/>
      <c r="CBN719" s="33"/>
      <c r="CBO719" s="33"/>
      <c r="CBP719" s="33"/>
      <c r="CBQ719" s="33"/>
      <c r="CBR719" s="33"/>
      <c r="CBS719" s="33"/>
      <c r="CBT719" s="33"/>
      <c r="CBU719" s="33"/>
      <c r="CBV719" s="33"/>
      <c r="CBW719" s="33"/>
      <c r="CBX719" s="33"/>
      <c r="CBY719" s="33"/>
      <c r="CBZ719" s="33"/>
      <c r="CCA719" s="33"/>
      <c r="CCB719" s="33"/>
      <c r="CCC719" s="33"/>
      <c r="CCD719" s="33"/>
      <c r="CCE719" s="33"/>
      <c r="CCF719" s="33"/>
      <c r="CCG719" s="33"/>
      <c r="CCH719" s="33"/>
      <c r="CCI719" s="33"/>
      <c r="CCJ719" s="33"/>
      <c r="CCK719" s="33"/>
      <c r="CCL719" s="33"/>
      <c r="CCM719" s="33"/>
      <c r="CCN719" s="33"/>
      <c r="CCO719" s="33"/>
      <c r="CCP719" s="33"/>
      <c r="CCQ719" s="33"/>
      <c r="CCR719" s="33"/>
      <c r="CCS719" s="33"/>
      <c r="CCT719" s="33"/>
      <c r="CCU719" s="33"/>
      <c r="CCV719" s="33"/>
      <c r="CCW719" s="33"/>
      <c r="CCX719" s="33"/>
      <c r="CCY719" s="33"/>
      <c r="CCZ719" s="33"/>
      <c r="CDA719" s="33"/>
      <c r="CDB719" s="33"/>
      <c r="CDC719" s="33"/>
      <c r="CDD719" s="33"/>
      <c r="CDE719" s="33"/>
      <c r="CDF719" s="33"/>
      <c r="CDG719" s="33"/>
      <c r="CDH719" s="33"/>
      <c r="CDI719" s="33"/>
      <c r="CDJ719" s="33"/>
      <c r="CDK719" s="33"/>
      <c r="CDL719" s="33"/>
      <c r="CDM719" s="33"/>
      <c r="CDN719" s="33"/>
      <c r="CDO719" s="33"/>
      <c r="CDP719" s="33"/>
      <c r="CDQ719" s="33"/>
      <c r="CDR719" s="33"/>
      <c r="CDS719" s="33"/>
      <c r="CDT719" s="33"/>
      <c r="CDU719" s="33"/>
      <c r="CDV719" s="33"/>
      <c r="CDW719" s="33"/>
      <c r="CDX719" s="33"/>
      <c r="CDY719" s="33"/>
      <c r="CDZ719" s="33"/>
      <c r="CEA719" s="33"/>
      <c r="CEB719" s="33"/>
      <c r="CEC719" s="33"/>
      <c r="CED719" s="33"/>
      <c r="CEE719" s="33"/>
      <c r="CEF719" s="33"/>
      <c r="CEG719" s="33"/>
      <c r="CEH719" s="33"/>
      <c r="CEI719" s="33"/>
      <c r="CEJ719" s="33"/>
      <c r="CEK719" s="33"/>
      <c r="CEL719" s="33"/>
      <c r="CEM719" s="33"/>
      <c r="CEN719" s="33"/>
      <c r="CEO719" s="33"/>
      <c r="CEP719" s="33"/>
      <c r="CEQ719" s="33"/>
      <c r="CER719" s="33"/>
      <c r="CES719" s="33"/>
      <c r="CET719" s="33"/>
      <c r="CEU719" s="33"/>
      <c r="CEV719" s="33"/>
      <c r="CEW719" s="33"/>
      <c r="CEX719" s="33"/>
      <c r="CEY719" s="33"/>
      <c r="CEZ719" s="33"/>
      <c r="CFA719" s="33"/>
      <c r="CFB719" s="33"/>
      <c r="CFC719" s="33"/>
      <c r="CFD719" s="33"/>
      <c r="CFE719" s="33"/>
      <c r="CFF719" s="33"/>
      <c r="CFG719" s="33"/>
      <c r="CFH719" s="33"/>
      <c r="CFI719" s="33"/>
      <c r="CFJ719" s="33"/>
      <c r="CFK719" s="33"/>
      <c r="CFL719" s="33"/>
      <c r="CFM719" s="33"/>
      <c r="CFN719" s="33"/>
      <c r="CFO719" s="33"/>
      <c r="CFP719" s="33"/>
      <c r="CFQ719" s="33"/>
      <c r="CFR719" s="33"/>
      <c r="CFS719" s="33"/>
      <c r="CFT719" s="33"/>
      <c r="CFU719" s="33"/>
      <c r="CFV719" s="33"/>
      <c r="CFW719" s="33"/>
      <c r="CFX719" s="33"/>
      <c r="CFY719" s="33"/>
      <c r="CFZ719" s="33"/>
      <c r="CGA719" s="33"/>
      <c r="CGB719" s="33"/>
      <c r="CGC719" s="33"/>
      <c r="CGD719" s="33"/>
      <c r="CGE719" s="33"/>
      <c r="CGF719" s="33"/>
      <c r="CGG719" s="33"/>
      <c r="CGH719" s="33"/>
      <c r="CGI719" s="33"/>
      <c r="CGJ719" s="33"/>
      <c r="CGK719" s="33"/>
      <c r="CGL719" s="33"/>
      <c r="CGM719" s="33"/>
      <c r="CGN719" s="33"/>
      <c r="CGO719" s="33"/>
      <c r="CGP719" s="33"/>
      <c r="CGQ719" s="33"/>
      <c r="CGR719" s="33"/>
      <c r="CGS719" s="33"/>
      <c r="CGT719" s="33"/>
      <c r="CGU719" s="33"/>
      <c r="CGV719" s="33"/>
      <c r="CGW719" s="33"/>
      <c r="CGX719" s="33"/>
      <c r="CGY719" s="33"/>
      <c r="CGZ719" s="33"/>
      <c r="CHA719" s="33"/>
      <c r="CHB719" s="33"/>
      <c r="CHC719" s="33"/>
      <c r="CHD719" s="33"/>
      <c r="CHE719" s="33"/>
      <c r="CHF719" s="33"/>
      <c r="CHG719" s="33"/>
      <c r="CHH719" s="33"/>
      <c r="CHI719" s="33"/>
      <c r="CHJ719" s="33"/>
      <c r="CHK719" s="33"/>
      <c r="CHL719" s="33"/>
      <c r="CHM719" s="33"/>
      <c r="CHN719" s="33"/>
      <c r="CHO719" s="33"/>
      <c r="CHP719" s="33"/>
      <c r="CHQ719" s="33"/>
      <c r="CHR719" s="33"/>
      <c r="CHS719" s="33"/>
      <c r="CHT719" s="33"/>
      <c r="CHU719" s="33"/>
      <c r="CHV719" s="33"/>
      <c r="CHW719" s="33"/>
      <c r="CHX719" s="33"/>
      <c r="CHY719" s="33"/>
      <c r="CHZ719" s="33"/>
      <c r="CIA719" s="33"/>
      <c r="CIB719" s="33"/>
      <c r="CIC719" s="33"/>
      <c r="CID719" s="33"/>
      <c r="CIE719" s="33"/>
      <c r="CIF719" s="33"/>
      <c r="CIG719" s="33"/>
      <c r="CIH719" s="33"/>
      <c r="CII719" s="33"/>
      <c r="CIJ719" s="33"/>
      <c r="CIK719" s="33"/>
      <c r="CIL719" s="33"/>
      <c r="CIM719" s="33"/>
      <c r="CIN719" s="33"/>
      <c r="CIO719" s="33"/>
      <c r="CIP719" s="33"/>
      <c r="CIQ719" s="33"/>
      <c r="CIR719" s="33"/>
      <c r="CIS719" s="33"/>
      <c r="CIT719" s="33"/>
      <c r="CIU719" s="33"/>
      <c r="CIV719" s="33"/>
      <c r="CIW719" s="33"/>
      <c r="CIX719" s="33"/>
      <c r="CIY719" s="33"/>
      <c r="CIZ719" s="33"/>
      <c r="CJA719" s="33"/>
      <c r="CJB719" s="33"/>
      <c r="CJC719" s="33"/>
      <c r="CJD719" s="33"/>
      <c r="CJE719" s="33"/>
      <c r="CJF719" s="33"/>
      <c r="CJG719" s="33"/>
      <c r="CJH719" s="33"/>
      <c r="CJI719" s="33"/>
      <c r="CJJ719" s="33"/>
      <c r="CJK719" s="33"/>
      <c r="CJL719" s="33"/>
      <c r="CJM719" s="33"/>
      <c r="CJN719" s="33"/>
      <c r="CJO719" s="33"/>
      <c r="CJP719" s="33"/>
      <c r="CJQ719" s="33"/>
      <c r="CJR719" s="33"/>
      <c r="CJS719" s="33"/>
      <c r="CJT719" s="33"/>
      <c r="CJU719" s="33"/>
      <c r="CJV719" s="33"/>
      <c r="CJW719" s="33"/>
      <c r="CJX719" s="33"/>
      <c r="CJY719" s="33"/>
      <c r="CJZ719" s="33"/>
      <c r="CKA719" s="33"/>
      <c r="CKB719" s="33"/>
      <c r="CKC719" s="33"/>
      <c r="CKD719" s="33"/>
      <c r="CKE719" s="33"/>
      <c r="CKF719" s="33"/>
      <c r="CKG719" s="33"/>
      <c r="CKH719" s="33"/>
      <c r="CKI719" s="33"/>
      <c r="CKJ719" s="33"/>
      <c r="CKK719" s="33"/>
      <c r="CKL719" s="33"/>
      <c r="CKM719" s="33"/>
      <c r="CKN719" s="33"/>
      <c r="CKO719" s="33"/>
      <c r="CKP719" s="33"/>
      <c r="CKQ719" s="33"/>
      <c r="CKR719" s="33"/>
      <c r="CKS719" s="33"/>
      <c r="CKT719" s="33"/>
      <c r="CKU719" s="33"/>
      <c r="CKV719" s="33"/>
      <c r="CKW719" s="33"/>
      <c r="CKX719" s="33"/>
      <c r="CKY719" s="33"/>
      <c r="CKZ719" s="33"/>
      <c r="CLA719" s="33"/>
      <c r="CLB719" s="33"/>
      <c r="CLC719" s="33"/>
      <c r="CLD719" s="33"/>
      <c r="CLE719" s="33"/>
      <c r="CLF719" s="33"/>
      <c r="CLG719" s="33"/>
      <c r="CLH719" s="33"/>
      <c r="CLI719" s="33"/>
      <c r="CLJ719" s="33"/>
      <c r="CLK719" s="33"/>
      <c r="CLL719" s="33"/>
      <c r="CLM719" s="33"/>
      <c r="CLN719" s="33"/>
      <c r="CLO719" s="33"/>
      <c r="CLP719" s="33"/>
      <c r="CLQ719" s="33"/>
      <c r="CLR719" s="33"/>
      <c r="CLS719" s="33"/>
      <c r="CLT719" s="33"/>
      <c r="CLU719" s="33"/>
      <c r="CLV719" s="33"/>
      <c r="CLW719" s="33"/>
      <c r="CLX719" s="33"/>
      <c r="CLY719" s="33"/>
      <c r="CLZ719" s="33"/>
      <c r="CMA719" s="33"/>
      <c r="CMB719" s="33"/>
      <c r="CMC719" s="33"/>
      <c r="CMD719" s="33"/>
      <c r="CME719" s="33"/>
      <c r="CMF719" s="33"/>
      <c r="CMG719" s="33"/>
      <c r="CMH719" s="33"/>
      <c r="CMI719" s="33"/>
      <c r="CMJ719" s="33"/>
      <c r="CMK719" s="33"/>
      <c r="CML719" s="33"/>
      <c r="CMM719" s="33"/>
      <c r="CMN719" s="33"/>
      <c r="CMO719" s="33"/>
      <c r="CMP719" s="33"/>
      <c r="CMQ719" s="33"/>
      <c r="CMR719" s="33"/>
      <c r="CMS719" s="33"/>
      <c r="CMT719" s="33"/>
      <c r="CMU719" s="33"/>
      <c r="CMV719" s="33"/>
      <c r="CMW719" s="33"/>
      <c r="CMX719" s="33"/>
      <c r="CMY719" s="33"/>
      <c r="CMZ719" s="33"/>
      <c r="CNA719" s="33"/>
      <c r="CNB719" s="33"/>
      <c r="CNC719" s="33"/>
      <c r="CND719" s="33"/>
      <c r="CNE719" s="33"/>
      <c r="CNF719" s="33"/>
      <c r="CNG719" s="33"/>
      <c r="CNH719" s="33"/>
      <c r="CNI719" s="33"/>
      <c r="CNJ719" s="33"/>
      <c r="CNK719" s="33"/>
      <c r="CNL719" s="33"/>
      <c r="CNM719" s="33"/>
      <c r="CNN719" s="33"/>
      <c r="CNO719" s="33"/>
      <c r="CNP719" s="33"/>
      <c r="CNQ719" s="33"/>
      <c r="CNR719" s="33"/>
      <c r="CNS719" s="33"/>
      <c r="CNT719" s="33"/>
      <c r="CNU719" s="33"/>
      <c r="CNV719" s="33"/>
      <c r="CNW719" s="33"/>
      <c r="CNX719" s="33"/>
      <c r="CNY719" s="33"/>
      <c r="CNZ719" s="33"/>
      <c r="COA719" s="33"/>
      <c r="COB719" s="33"/>
      <c r="COC719" s="33"/>
      <c r="COD719" s="33"/>
      <c r="COE719" s="33"/>
      <c r="COF719" s="33"/>
      <c r="COG719" s="33"/>
      <c r="COH719" s="33"/>
      <c r="COI719" s="33"/>
      <c r="COJ719" s="33"/>
      <c r="COK719" s="33"/>
      <c r="COL719" s="33"/>
      <c r="COM719" s="33"/>
      <c r="CON719" s="33"/>
      <c r="COO719" s="33"/>
      <c r="COP719" s="33"/>
      <c r="COQ719" s="33"/>
      <c r="COR719" s="33"/>
      <c r="COS719" s="33"/>
      <c r="COT719" s="33"/>
      <c r="COU719" s="33"/>
      <c r="COV719" s="33"/>
      <c r="COW719" s="33"/>
      <c r="COX719" s="33"/>
      <c r="COY719" s="33"/>
      <c r="COZ719" s="33"/>
      <c r="CPA719" s="33"/>
      <c r="CPB719" s="33"/>
      <c r="CPC719" s="33"/>
      <c r="CPD719" s="33"/>
      <c r="CPE719" s="33"/>
      <c r="CPF719" s="33"/>
      <c r="CPG719" s="33"/>
      <c r="CPH719" s="33"/>
      <c r="CPI719" s="33"/>
      <c r="CPJ719" s="33"/>
      <c r="CPK719" s="33"/>
      <c r="CPL719" s="33"/>
      <c r="CPM719" s="33"/>
      <c r="CPN719" s="33"/>
      <c r="CPO719" s="33"/>
      <c r="CPP719" s="33"/>
      <c r="CPQ719" s="33"/>
      <c r="CPR719" s="33"/>
      <c r="CPS719" s="33"/>
      <c r="CPT719" s="33"/>
      <c r="CPU719" s="33"/>
      <c r="CPV719" s="33"/>
      <c r="CPW719" s="33"/>
      <c r="CPX719" s="33"/>
      <c r="CPY719" s="33"/>
      <c r="CPZ719" s="33"/>
      <c r="CQA719" s="33"/>
      <c r="CQB719" s="33"/>
      <c r="CQC719" s="33"/>
      <c r="CQD719" s="33"/>
      <c r="CQE719" s="33"/>
      <c r="CQF719" s="33"/>
      <c r="CQG719" s="33"/>
      <c r="CQH719" s="33"/>
      <c r="CQI719" s="33"/>
      <c r="CQJ719" s="33"/>
      <c r="CQK719" s="33"/>
      <c r="CQL719" s="33"/>
      <c r="CQM719" s="33"/>
      <c r="CQN719" s="33"/>
      <c r="CQO719" s="33"/>
      <c r="CQP719" s="33"/>
      <c r="CQQ719" s="33"/>
      <c r="CQR719" s="33"/>
      <c r="CQS719" s="33"/>
      <c r="CQT719" s="33"/>
      <c r="CQU719" s="33"/>
      <c r="CQV719" s="33"/>
      <c r="CQW719" s="33"/>
      <c r="CQX719" s="33"/>
      <c r="CQY719" s="33"/>
      <c r="CQZ719" s="33"/>
      <c r="CRA719" s="33"/>
      <c r="CRB719" s="33"/>
      <c r="CRC719" s="33"/>
      <c r="CRD719" s="33"/>
      <c r="CRE719" s="33"/>
      <c r="CRF719" s="33"/>
      <c r="CRG719" s="33"/>
      <c r="CRH719" s="33"/>
      <c r="CRI719" s="33"/>
      <c r="CRJ719" s="33"/>
      <c r="CRK719" s="33"/>
      <c r="CRL719" s="33"/>
      <c r="CRM719" s="33"/>
      <c r="CRN719" s="33"/>
      <c r="CRO719" s="33"/>
      <c r="CRP719" s="33"/>
      <c r="CRQ719" s="33"/>
      <c r="CRR719" s="33"/>
      <c r="CRS719" s="33"/>
      <c r="CRT719" s="33"/>
      <c r="CRU719" s="33"/>
      <c r="CRV719" s="33"/>
      <c r="CRW719" s="33"/>
      <c r="CRX719" s="33"/>
      <c r="CRY719" s="33"/>
      <c r="CRZ719" s="33"/>
      <c r="CSA719" s="33"/>
      <c r="CSB719" s="33"/>
      <c r="CSC719" s="33"/>
      <c r="CSD719" s="33"/>
      <c r="CSE719" s="33"/>
      <c r="CSF719" s="33"/>
      <c r="CSG719" s="33"/>
      <c r="CSH719" s="33"/>
      <c r="CSI719" s="33"/>
      <c r="CSJ719" s="33"/>
      <c r="CSK719" s="33"/>
      <c r="CSL719" s="33"/>
      <c r="CSM719" s="33"/>
      <c r="CSN719" s="33"/>
      <c r="CSO719" s="33"/>
      <c r="CSP719" s="33"/>
      <c r="CSQ719" s="33"/>
      <c r="CSR719" s="33"/>
      <c r="CSS719" s="33"/>
      <c r="CST719" s="33"/>
      <c r="CSU719" s="33"/>
      <c r="CSV719" s="33"/>
      <c r="CSW719" s="33"/>
      <c r="CSX719" s="33"/>
      <c r="CSY719" s="33"/>
      <c r="CSZ719" s="33"/>
      <c r="CTA719" s="33"/>
      <c r="CTB719" s="33"/>
      <c r="CTC719" s="33"/>
      <c r="CTD719" s="33"/>
      <c r="CTE719" s="33"/>
      <c r="CTF719" s="33"/>
      <c r="CTG719" s="33"/>
      <c r="CTH719" s="33"/>
      <c r="CTI719" s="33"/>
      <c r="CTJ719" s="33"/>
      <c r="CTK719" s="33"/>
      <c r="CTL719" s="33"/>
      <c r="CTM719" s="33"/>
      <c r="CTN719" s="33"/>
      <c r="CTO719" s="33"/>
      <c r="CTP719" s="33"/>
      <c r="CTQ719" s="33"/>
      <c r="CTR719" s="33"/>
      <c r="CTS719" s="33"/>
      <c r="CTT719" s="33"/>
      <c r="CTU719" s="33"/>
      <c r="CTV719" s="33"/>
      <c r="CTW719" s="33"/>
      <c r="CTX719" s="33"/>
      <c r="CTY719" s="33"/>
      <c r="CTZ719" s="33"/>
      <c r="CUA719" s="33"/>
      <c r="CUB719" s="33"/>
      <c r="CUC719" s="33"/>
      <c r="CUD719" s="33"/>
      <c r="CUE719" s="33"/>
      <c r="CUF719" s="33"/>
      <c r="CUG719" s="33"/>
      <c r="CUH719" s="33"/>
      <c r="CUI719" s="33"/>
      <c r="CUJ719" s="33"/>
      <c r="CUK719" s="33"/>
      <c r="CUL719" s="33"/>
      <c r="CUM719" s="33"/>
      <c r="CUN719" s="33"/>
      <c r="CUO719" s="33"/>
      <c r="CUP719" s="33"/>
      <c r="CUQ719" s="33"/>
      <c r="CUR719" s="33"/>
      <c r="CUS719" s="33"/>
      <c r="CUT719" s="33"/>
      <c r="CUU719" s="33"/>
      <c r="CUV719" s="33"/>
      <c r="CUW719" s="33"/>
      <c r="CUX719" s="33"/>
      <c r="CUY719" s="33"/>
      <c r="CUZ719" s="33"/>
      <c r="CVA719" s="33"/>
      <c r="CVB719" s="33"/>
      <c r="CVC719" s="33"/>
      <c r="CVD719" s="33"/>
      <c r="CVE719" s="33"/>
      <c r="CVF719" s="33"/>
      <c r="CVG719" s="33"/>
      <c r="CVH719" s="33"/>
      <c r="CVI719" s="33"/>
      <c r="CVJ719" s="33"/>
      <c r="CVK719" s="33"/>
      <c r="CVL719" s="33"/>
      <c r="CVM719" s="33"/>
      <c r="CVN719" s="33"/>
      <c r="CVO719" s="33"/>
      <c r="CVP719" s="33"/>
      <c r="CVQ719" s="33"/>
      <c r="CVR719" s="33"/>
      <c r="CVS719" s="33"/>
      <c r="CVT719" s="33"/>
      <c r="CVU719" s="33"/>
      <c r="CVV719" s="33"/>
      <c r="CVW719" s="33"/>
      <c r="CVX719" s="33"/>
      <c r="CVY719" s="33"/>
      <c r="CVZ719" s="33"/>
      <c r="CWA719" s="33"/>
      <c r="CWB719" s="33"/>
      <c r="CWC719" s="33"/>
      <c r="CWD719" s="33"/>
      <c r="CWE719" s="33"/>
      <c r="CWF719" s="33"/>
      <c r="CWG719" s="33"/>
      <c r="CWH719" s="33"/>
      <c r="CWI719" s="33"/>
      <c r="CWJ719" s="33"/>
      <c r="CWK719" s="33"/>
      <c r="CWL719" s="33"/>
      <c r="CWM719" s="33"/>
      <c r="CWN719" s="33"/>
      <c r="CWO719" s="33"/>
      <c r="CWP719" s="33"/>
      <c r="CWQ719" s="33"/>
      <c r="CWR719" s="33"/>
      <c r="CWS719" s="33"/>
      <c r="CWT719" s="33"/>
      <c r="CWU719" s="33"/>
      <c r="CWV719" s="33"/>
      <c r="CWW719" s="33"/>
      <c r="CWX719" s="33"/>
      <c r="CWY719" s="33"/>
      <c r="CWZ719" s="33"/>
      <c r="CXA719" s="33"/>
      <c r="CXB719" s="33"/>
      <c r="CXC719" s="33"/>
      <c r="CXD719" s="33"/>
      <c r="CXE719" s="33"/>
      <c r="CXF719" s="33"/>
      <c r="CXG719" s="33"/>
      <c r="CXH719" s="33"/>
      <c r="CXI719" s="33"/>
      <c r="CXJ719" s="33"/>
      <c r="CXK719" s="33"/>
      <c r="CXL719" s="33"/>
      <c r="CXM719" s="33"/>
      <c r="CXN719" s="33"/>
      <c r="CXO719" s="33"/>
      <c r="CXP719" s="33"/>
      <c r="CXQ719" s="33"/>
      <c r="CXR719" s="33"/>
      <c r="CXS719" s="33"/>
      <c r="CXT719" s="33"/>
      <c r="CXU719" s="33"/>
      <c r="CXV719" s="33"/>
      <c r="CXW719" s="33"/>
      <c r="CXX719" s="33"/>
      <c r="CXY719" s="33"/>
      <c r="CXZ719" s="33"/>
      <c r="CYA719" s="33"/>
      <c r="CYB719" s="33"/>
      <c r="CYC719" s="33"/>
      <c r="CYD719" s="33"/>
      <c r="CYE719" s="33"/>
      <c r="CYF719" s="33"/>
      <c r="CYG719" s="33"/>
      <c r="CYH719" s="33"/>
      <c r="CYI719" s="33"/>
      <c r="CYJ719" s="33"/>
      <c r="CYK719" s="33"/>
      <c r="CYL719" s="33"/>
      <c r="CYM719" s="33"/>
      <c r="CYN719" s="33"/>
      <c r="CYO719" s="33"/>
      <c r="CYP719" s="33"/>
      <c r="CYQ719" s="33"/>
      <c r="CYR719" s="33"/>
      <c r="CYS719" s="33"/>
      <c r="CYT719" s="33"/>
      <c r="CYU719" s="33"/>
      <c r="CYV719" s="33"/>
      <c r="CYW719" s="33"/>
      <c r="CYX719" s="33"/>
      <c r="CYY719" s="33"/>
      <c r="CYZ719" s="33"/>
      <c r="CZA719" s="33"/>
      <c r="CZB719" s="33"/>
      <c r="CZC719" s="33"/>
      <c r="CZD719" s="33"/>
      <c r="CZE719" s="33"/>
      <c r="CZF719" s="33"/>
      <c r="CZG719" s="33"/>
      <c r="CZH719" s="33"/>
      <c r="CZI719" s="33"/>
      <c r="CZJ719" s="33"/>
      <c r="CZK719" s="33"/>
      <c r="CZL719" s="33"/>
      <c r="CZM719" s="33"/>
      <c r="CZN719" s="33"/>
      <c r="CZO719" s="33"/>
      <c r="CZP719" s="33"/>
      <c r="CZQ719" s="33"/>
      <c r="CZR719" s="33"/>
      <c r="CZS719" s="33"/>
      <c r="CZT719" s="33"/>
      <c r="CZU719" s="33"/>
      <c r="CZV719" s="33"/>
      <c r="CZW719" s="33"/>
      <c r="CZX719" s="33"/>
      <c r="CZY719" s="33"/>
      <c r="CZZ719" s="33"/>
      <c r="DAA719" s="33"/>
      <c r="DAB719" s="33"/>
      <c r="DAC719" s="33"/>
      <c r="DAD719" s="33"/>
      <c r="DAE719" s="33"/>
      <c r="DAF719" s="33"/>
      <c r="DAG719" s="33"/>
      <c r="DAH719" s="33"/>
      <c r="DAI719" s="33"/>
      <c r="DAJ719" s="33"/>
      <c r="DAK719" s="33"/>
      <c r="DAL719" s="33"/>
      <c r="DAM719" s="33"/>
      <c r="DAN719" s="33"/>
      <c r="DAO719" s="33"/>
      <c r="DAP719" s="33"/>
      <c r="DAQ719" s="33"/>
      <c r="DAR719" s="33"/>
      <c r="DAS719" s="33"/>
      <c r="DAT719" s="33"/>
      <c r="DAU719" s="33"/>
      <c r="DAV719" s="33"/>
      <c r="DAW719" s="33"/>
      <c r="DAX719" s="33"/>
      <c r="DAY719" s="33"/>
      <c r="DAZ719" s="33"/>
      <c r="DBA719" s="33"/>
      <c r="DBB719" s="33"/>
      <c r="DBC719" s="33"/>
      <c r="DBD719" s="33"/>
      <c r="DBE719" s="33"/>
      <c r="DBF719" s="33"/>
      <c r="DBG719" s="33"/>
      <c r="DBH719" s="33"/>
      <c r="DBI719" s="33"/>
      <c r="DBJ719" s="33"/>
      <c r="DBK719" s="33"/>
      <c r="DBL719" s="33"/>
      <c r="DBM719" s="33"/>
      <c r="DBN719" s="33"/>
      <c r="DBO719" s="33"/>
      <c r="DBP719" s="33"/>
      <c r="DBQ719" s="33"/>
      <c r="DBR719" s="33"/>
      <c r="DBS719" s="33"/>
      <c r="DBT719" s="33"/>
      <c r="DBU719" s="33"/>
      <c r="DBV719" s="33"/>
      <c r="DBW719" s="33"/>
      <c r="DBX719" s="33"/>
      <c r="DBY719" s="33"/>
      <c r="DBZ719" s="33"/>
      <c r="DCA719" s="33"/>
      <c r="DCB719" s="33"/>
      <c r="DCC719" s="33"/>
      <c r="DCD719" s="33"/>
      <c r="DCE719" s="33"/>
      <c r="DCF719" s="33"/>
      <c r="DCG719" s="33"/>
      <c r="DCH719" s="33"/>
      <c r="DCI719" s="33"/>
      <c r="DCJ719" s="33"/>
      <c r="DCK719" s="33"/>
      <c r="DCL719" s="33"/>
      <c r="DCM719" s="33"/>
      <c r="DCN719" s="33"/>
      <c r="DCO719" s="33"/>
      <c r="DCP719" s="33"/>
      <c r="DCQ719" s="33"/>
      <c r="DCR719" s="33"/>
      <c r="DCS719" s="33"/>
      <c r="DCT719" s="33"/>
      <c r="DCU719" s="33"/>
      <c r="DCV719" s="33"/>
      <c r="DCW719" s="33"/>
      <c r="DCX719" s="33"/>
      <c r="DCY719" s="33"/>
      <c r="DCZ719" s="33"/>
      <c r="DDA719" s="33"/>
      <c r="DDB719" s="33"/>
      <c r="DDC719" s="33"/>
      <c r="DDD719" s="33"/>
      <c r="DDE719" s="33"/>
      <c r="DDF719" s="33"/>
      <c r="DDG719" s="33"/>
      <c r="DDH719" s="33"/>
      <c r="DDI719" s="33"/>
      <c r="DDJ719" s="33"/>
      <c r="DDK719" s="33"/>
      <c r="DDL719" s="33"/>
      <c r="DDM719" s="33"/>
      <c r="DDN719" s="33"/>
      <c r="DDO719" s="33"/>
      <c r="DDP719" s="33"/>
      <c r="DDQ719" s="33"/>
      <c r="DDR719" s="33"/>
      <c r="DDS719" s="33"/>
      <c r="DDT719" s="33"/>
      <c r="DDU719" s="33"/>
      <c r="DDV719" s="33"/>
      <c r="DDW719" s="33"/>
      <c r="DDX719" s="33"/>
      <c r="DDY719" s="33"/>
      <c r="DDZ719" s="33"/>
      <c r="DEA719" s="33"/>
      <c r="DEB719" s="33"/>
      <c r="DEC719" s="33"/>
      <c r="DED719" s="33"/>
      <c r="DEE719" s="33"/>
      <c r="DEF719" s="33"/>
      <c r="DEG719" s="33"/>
      <c r="DEH719" s="33"/>
      <c r="DEI719" s="33"/>
      <c r="DEJ719" s="33"/>
      <c r="DEK719" s="33"/>
      <c r="DEL719" s="33"/>
      <c r="DEM719" s="33"/>
      <c r="DEN719" s="33"/>
      <c r="DEO719" s="33"/>
      <c r="DEP719" s="33"/>
      <c r="DEQ719" s="33"/>
      <c r="DER719" s="33"/>
      <c r="DES719" s="33"/>
      <c r="DET719" s="33"/>
      <c r="DEU719" s="33"/>
      <c r="DEV719" s="33"/>
      <c r="DEW719" s="33"/>
      <c r="DEX719" s="33"/>
      <c r="DEY719" s="33"/>
      <c r="DEZ719" s="33"/>
      <c r="DFA719" s="33"/>
      <c r="DFB719" s="33"/>
      <c r="DFC719" s="33"/>
      <c r="DFD719" s="33"/>
      <c r="DFE719" s="33"/>
      <c r="DFF719" s="33"/>
      <c r="DFG719" s="33"/>
      <c r="DFH719" s="33"/>
      <c r="DFI719" s="33"/>
      <c r="DFJ719" s="33"/>
      <c r="DFK719" s="33"/>
      <c r="DFL719" s="33"/>
      <c r="DFM719" s="33"/>
      <c r="DFN719" s="33"/>
      <c r="DFO719" s="33"/>
      <c r="DFP719" s="33"/>
      <c r="DFQ719" s="33"/>
      <c r="DFR719" s="33"/>
      <c r="DFS719" s="33"/>
      <c r="DFT719" s="33"/>
      <c r="DFU719" s="33"/>
      <c r="DFV719" s="33"/>
      <c r="DFW719" s="33"/>
      <c r="DFX719" s="33"/>
      <c r="DFY719" s="33"/>
      <c r="DFZ719" s="33"/>
      <c r="DGA719" s="33"/>
      <c r="DGB719" s="33"/>
      <c r="DGC719" s="33"/>
      <c r="DGD719" s="33"/>
      <c r="DGE719" s="33"/>
      <c r="DGF719" s="33"/>
      <c r="DGG719" s="33"/>
      <c r="DGH719" s="33"/>
      <c r="DGI719" s="33"/>
      <c r="DGJ719" s="33"/>
      <c r="DGK719" s="33"/>
      <c r="DGL719" s="33"/>
      <c r="DGM719" s="33"/>
      <c r="DGN719" s="33"/>
      <c r="DGO719" s="33"/>
      <c r="DGP719" s="33"/>
      <c r="DGQ719" s="33"/>
      <c r="DGR719" s="33"/>
      <c r="DGS719" s="33"/>
      <c r="DGT719" s="33"/>
      <c r="DGU719" s="33"/>
      <c r="DGV719" s="33"/>
      <c r="DGW719" s="33"/>
      <c r="DGX719" s="33"/>
      <c r="DGY719" s="33"/>
      <c r="DGZ719" s="33"/>
      <c r="DHA719" s="33"/>
      <c r="DHB719" s="33"/>
      <c r="DHC719" s="33"/>
      <c r="DHD719" s="33"/>
      <c r="DHE719" s="33"/>
      <c r="DHF719" s="33"/>
      <c r="DHG719" s="33"/>
      <c r="DHH719" s="33"/>
      <c r="DHI719" s="33"/>
      <c r="DHJ719" s="33"/>
      <c r="DHK719" s="33"/>
      <c r="DHL719" s="33"/>
      <c r="DHM719" s="33"/>
      <c r="DHN719" s="33"/>
      <c r="DHO719" s="33"/>
      <c r="DHP719" s="33"/>
      <c r="DHQ719" s="33"/>
      <c r="DHR719" s="33"/>
      <c r="DHS719" s="33"/>
      <c r="DHT719" s="33"/>
      <c r="DHU719" s="33"/>
      <c r="DHV719" s="33"/>
      <c r="DHW719" s="33"/>
      <c r="DHX719" s="33"/>
      <c r="DHY719" s="33"/>
      <c r="DHZ719" s="33"/>
      <c r="DIA719" s="33"/>
      <c r="DIB719" s="33"/>
      <c r="DIC719" s="33"/>
      <c r="DID719" s="33"/>
      <c r="DIE719" s="33"/>
      <c r="DIF719" s="33"/>
      <c r="DIG719" s="33"/>
      <c r="DIH719" s="33"/>
      <c r="DII719" s="33"/>
      <c r="DIJ719" s="33"/>
      <c r="DIK719" s="33"/>
      <c r="DIL719" s="33"/>
      <c r="DIM719" s="33"/>
      <c r="DIN719" s="33"/>
      <c r="DIO719" s="33"/>
      <c r="DIP719" s="33"/>
      <c r="DIQ719" s="33"/>
      <c r="DIR719" s="33"/>
      <c r="DIS719" s="33"/>
      <c r="DIT719" s="33"/>
      <c r="DIU719" s="33"/>
      <c r="DIV719" s="33"/>
      <c r="DIW719" s="33"/>
      <c r="DIX719" s="33"/>
      <c r="DIY719" s="33"/>
      <c r="DIZ719" s="33"/>
      <c r="DJA719" s="33"/>
      <c r="DJB719" s="33"/>
      <c r="DJC719" s="33"/>
      <c r="DJD719" s="33"/>
      <c r="DJE719" s="33"/>
      <c r="DJF719" s="33"/>
      <c r="DJG719" s="33"/>
      <c r="DJH719" s="33"/>
      <c r="DJI719" s="33"/>
      <c r="DJJ719" s="33"/>
      <c r="DJK719" s="33"/>
      <c r="DJL719" s="33"/>
      <c r="DJM719" s="33"/>
      <c r="DJN719" s="33"/>
      <c r="DJO719" s="33"/>
      <c r="DJP719" s="33"/>
      <c r="DJQ719" s="33"/>
      <c r="DJR719" s="33"/>
      <c r="DJS719" s="33"/>
      <c r="DJT719" s="33"/>
      <c r="DJU719" s="33"/>
      <c r="DJV719" s="33"/>
      <c r="DJW719" s="33"/>
      <c r="DJX719" s="33"/>
      <c r="DJY719" s="33"/>
      <c r="DJZ719" s="33"/>
      <c r="DKA719" s="33"/>
      <c r="DKB719" s="33"/>
      <c r="DKC719" s="33"/>
      <c r="DKD719" s="33"/>
      <c r="DKE719" s="33"/>
      <c r="DKF719" s="33"/>
      <c r="DKG719" s="33"/>
      <c r="DKH719" s="33"/>
      <c r="DKI719" s="33"/>
      <c r="DKJ719" s="33"/>
      <c r="DKK719" s="33"/>
      <c r="DKL719" s="33"/>
      <c r="DKM719" s="33"/>
      <c r="DKN719" s="33"/>
      <c r="DKO719" s="33"/>
      <c r="DKP719" s="33"/>
      <c r="DKQ719" s="33"/>
      <c r="DKR719" s="33"/>
      <c r="DKS719" s="33"/>
      <c r="DKT719" s="33"/>
      <c r="DKU719" s="33"/>
      <c r="DKV719" s="33"/>
      <c r="DKW719" s="33"/>
      <c r="DKX719" s="33"/>
      <c r="DKY719" s="33"/>
      <c r="DKZ719" s="33"/>
      <c r="DLA719" s="33"/>
      <c r="DLB719" s="33"/>
      <c r="DLC719" s="33"/>
      <c r="DLD719" s="33"/>
      <c r="DLE719" s="33"/>
      <c r="DLF719" s="33"/>
      <c r="DLG719" s="33"/>
      <c r="DLH719" s="33"/>
      <c r="DLI719" s="33"/>
      <c r="DLJ719" s="33"/>
      <c r="DLK719" s="33"/>
      <c r="DLL719" s="33"/>
      <c r="DLM719" s="33"/>
      <c r="DLN719" s="33"/>
      <c r="DLO719" s="33"/>
      <c r="DLP719" s="33"/>
      <c r="DLQ719" s="33"/>
      <c r="DLR719" s="33"/>
      <c r="DLS719" s="33"/>
      <c r="DLT719" s="33"/>
      <c r="DLU719" s="33"/>
      <c r="DLV719" s="33"/>
      <c r="DLW719" s="33"/>
      <c r="DLX719" s="33"/>
      <c r="DLY719" s="33"/>
      <c r="DLZ719" s="33"/>
      <c r="DMA719" s="33"/>
      <c r="DMB719" s="33"/>
      <c r="DMC719" s="33"/>
      <c r="DMD719" s="33"/>
      <c r="DME719" s="33"/>
      <c r="DMF719" s="33"/>
      <c r="DMG719" s="33"/>
      <c r="DMH719" s="33"/>
      <c r="DMI719" s="33"/>
      <c r="DMJ719" s="33"/>
      <c r="DMK719" s="33"/>
      <c r="DML719" s="33"/>
      <c r="DMM719" s="33"/>
      <c r="DMN719" s="33"/>
      <c r="DMO719" s="33"/>
      <c r="DMP719" s="33"/>
      <c r="DMQ719" s="33"/>
      <c r="DMR719" s="33"/>
      <c r="DMS719" s="33"/>
      <c r="DMT719" s="33"/>
      <c r="DMU719" s="33"/>
      <c r="DMV719" s="33"/>
      <c r="DMW719" s="33"/>
      <c r="DMX719" s="33"/>
      <c r="DMY719" s="33"/>
      <c r="DMZ719" s="33"/>
      <c r="DNA719" s="33"/>
      <c r="DNB719" s="33"/>
      <c r="DNC719" s="33"/>
      <c r="DND719" s="33"/>
      <c r="DNE719" s="33"/>
      <c r="DNF719" s="33"/>
      <c r="DNG719" s="33"/>
      <c r="DNH719" s="33"/>
      <c r="DNI719" s="33"/>
      <c r="DNJ719" s="33"/>
      <c r="DNK719" s="33"/>
      <c r="DNL719" s="33"/>
      <c r="DNM719" s="33"/>
      <c r="DNN719" s="33"/>
      <c r="DNO719" s="33"/>
      <c r="DNP719" s="33"/>
      <c r="DNQ719" s="33"/>
      <c r="DNR719" s="33"/>
      <c r="DNS719" s="33"/>
      <c r="DNT719" s="33"/>
      <c r="DNU719" s="33"/>
      <c r="DNV719" s="33"/>
      <c r="DNW719" s="33"/>
      <c r="DNX719" s="33"/>
      <c r="DNY719" s="33"/>
      <c r="DNZ719" s="33"/>
      <c r="DOA719" s="33"/>
      <c r="DOB719" s="33"/>
      <c r="DOC719" s="33"/>
      <c r="DOD719" s="33"/>
      <c r="DOE719" s="33"/>
      <c r="DOF719" s="33"/>
      <c r="DOG719" s="33"/>
      <c r="DOH719" s="33"/>
      <c r="DOI719" s="33"/>
      <c r="DOJ719" s="33"/>
      <c r="DOK719" s="33"/>
      <c r="DOL719" s="33"/>
      <c r="DOM719" s="33"/>
      <c r="DON719" s="33"/>
      <c r="DOO719" s="33"/>
      <c r="DOP719" s="33"/>
      <c r="DOQ719" s="33"/>
      <c r="DOR719" s="33"/>
      <c r="DOS719" s="33"/>
      <c r="DOT719" s="33"/>
      <c r="DOU719" s="33"/>
      <c r="DOV719" s="33"/>
      <c r="DOW719" s="33"/>
      <c r="DOX719" s="33"/>
      <c r="DOY719" s="33"/>
      <c r="DOZ719" s="33"/>
      <c r="DPA719" s="33"/>
      <c r="DPB719" s="33"/>
      <c r="DPC719" s="33"/>
      <c r="DPD719" s="33"/>
      <c r="DPE719" s="33"/>
      <c r="DPF719" s="33"/>
      <c r="DPG719" s="33"/>
      <c r="DPH719" s="33"/>
      <c r="DPI719" s="33"/>
      <c r="DPJ719" s="33"/>
      <c r="DPK719" s="33"/>
      <c r="DPL719" s="33"/>
      <c r="DPM719" s="33"/>
      <c r="DPN719" s="33"/>
      <c r="DPO719" s="33"/>
      <c r="DPP719" s="33"/>
      <c r="DPQ719" s="33"/>
      <c r="DPR719" s="33"/>
      <c r="DPS719" s="33"/>
      <c r="DPT719" s="33"/>
      <c r="DPU719" s="33"/>
      <c r="DPV719" s="33"/>
      <c r="DPW719" s="33"/>
      <c r="DPX719" s="33"/>
      <c r="DPY719" s="33"/>
      <c r="DPZ719" s="33"/>
      <c r="DQA719" s="33"/>
      <c r="DQB719" s="33"/>
      <c r="DQC719" s="33"/>
      <c r="DQD719" s="33"/>
      <c r="DQE719" s="33"/>
      <c r="DQF719" s="33"/>
      <c r="DQG719" s="33"/>
      <c r="DQH719" s="33"/>
      <c r="DQI719" s="33"/>
      <c r="DQJ719" s="33"/>
      <c r="DQK719" s="33"/>
      <c r="DQL719" s="33"/>
      <c r="DQM719" s="33"/>
      <c r="DQN719" s="33"/>
      <c r="DQO719" s="33"/>
      <c r="DQP719" s="33"/>
      <c r="DQQ719" s="33"/>
      <c r="DQR719" s="33"/>
      <c r="DQS719" s="33"/>
      <c r="DQT719" s="33"/>
      <c r="DQU719" s="33"/>
      <c r="DQV719" s="33"/>
      <c r="DQW719" s="33"/>
      <c r="DQX719" s="33"/>
      <c r="DQY719" s="33"/>
      <c r="DQZ719" s="33"/>
      <c r="DRA719" s="33"/>
      <c r="DRB719" s="33"/>
      <c r="DRC719" s="33"/>
      <c r="DRD719" s="33"/>
      <c r="DRE719" s="33"/>
      <c r="DRF719" s="33"/>
      <c r="DRG719" s="33"/>
      <c r="DRH719" s="33"/>
      <c r="DRI719" s="33"/>
      <c r="DRJ719" s="33"/>
      <c r="DRK719" s="33"/>
      <c r="DRL719" s="33"/>
      <c r="DRM719" s="33"/>
      <c r="DRN719" s="33"/>
      <c r="DRO719" s="33"/>
      <c r="DRP719" s="33"/>
      <c r="DRQ719" s="33"/>
      <c r="DRR719" s="33"/>
      <c r="DRS719" s="33"/>
      <c r="DRT719" s="33"/>
      <c r="DRU719" s="33"/>
      <c r="DRV719" s="33"/>
      <c r="DRW719" s="33"/>
      <c r="DRX719" s="33"/>
      <c r="DRY719" s="33"/>
      <c r="DRZ719" s="33"/>
      <c r="DSA719" s="33"/>
      <c r="DSB719" s="33"/>
      <c r="DSC719" s="33"/>
      <c r="DSD719" s="33"/>
      <c r="DSE719" s="33"/>
      <c r="DSF719" s="33"/>
      <c r="DSG719" s="33"/>
      <c r="DSH719" s="33"/>
      <c r="DSI719" s="33"/>
      <c r="DSJ719" s="33"/>
      <c r="DSK719" s="33"/>
      <c r="DSL719" s="33"/>
      <c r="DSM719" s="33"/>
      <c r="DSN719" s="33"/>
      <c r="DSO719" s="33"/>
      <c r="DSP719" s="33"/>
      <c r="DSQ719" s="33"/>
      <c r="DSR719" s="33"/>
      <c r="DSS719" s="33"/>
      <c r="DST719" s="33"/>
      <c r="DSU719" s="33"/>
      <c r="DSV719" s="33"/>
      <c r="DSW719" s="33"/>
      <c r="DSX719" s="33"/>
      <c r="DSY719" s="33"/>
      <c r="DSZ719" s="33"/>
      <c r="DTA719" s="33"/>
      <c r="DTB719" s="33"/>
      <c r="DTC719" s="33"/>
      <c r="DTD719" s="33"/>
      <c r="DTE719" s="33"/>
      <c r="DTF719" s="33"/>
      <c r="DTG719" s="33"/>
      <c r="DTH719" s="33"/>
      <c r="DTI719" s="33"/>
      <c r="DTJ719" s="33"/>
      <c r="DTK719" s="33"/>
      <c r="DTL719" s="33"/>
      <c r="DTM719" s="33"/>
      <c r="DTN719" s="33"/>
      <c r="DTO719" s="33"/>
      <c r="DTP719" s="33"/>
      <c r="DTQ719" s="33"/>
      <c r="DTR719" s="33"/>
      <c r="DTS719" s="33"/>
      <c r="DTT719" s="33"/>
      <c r="DTU719" s="33"/>
      <c r="DTV719" s="33"/>
      <c r="DTW719" s="33"/>
      <c r="DTX719" s="33"/>
      <c r="DTY719" s="33"/>
      <c r="DTZ719" s="33"/>
      <c r="DUA719" s="33"/>
      <c r="DUB719" s="33"/>
      <c r="DUC719" s="33"/>
      <c r="DUD719" s="33"/>
      <c r="DUE719" s="33"/>
      <c r="DUF719" s="33"/>
      <c r="DUG719" s="33"/>
      <c r="DUH719" s="33"/>
      <c r="DUI719" s="33"/>
      <c r="DUJ719" s="33"/>
      <c r="DUK719" s="33"/>
      <c r="DUL719" s="33"/>
      <c r="DUM719" s="33"/>
      <c r="DUN719" s="33"/>
      <c r="DUO719" s="33"/>
      <c r="DUP719" s="33"/>
      <c r="DUQ719" s="33"/>
      <c r="DUR719" s="33"/>
      <c r="DUS719" s="33"/>
      <c r="DUT719" s="33"/>
      <c r="DUU719" s="33"/>
      <c r="DUV719" s="33"/>
      <c r="DUW719" s="33"/>
      <c r="DUX719" s="33"/>
      <c r="DUY719" s="33"/>
      <c r="DUZ719" s="33"/>
      <c r="DVA719" s="33"/>
      <c r="DVB719" s="33"/>
      <c r="DVC719" s="33"/>
      <c r="DVD719" s="33"/>
      <c r="DVE719" s="33"/>
      <c r="DVF719" s="33"/>
      <c r="DVG719" s="33"/>
      <c r="DVH719" s="33"/>
      <c r="DVI719" s="33"/>
      <c r="DVJ719" s="33"/>
      <c r="DVK719" s="33"/>
      <c r="DVL719" s="33"/>
      <c r="DVM719" s="33"/>
      <c r="DVN719" s="33"/>
      <c r="DVO719" s="33"/>
      <c r="DVP719" s="33"/>
      <c r="DVQ719" s="33"/>
      <c r="DVR719" s="33"/>
      <c r="DVS719" s="33"/>
      <c r="DVT719" s="33"/>
      <c r="DVU719" s="33"/>
      <c r="DVV719" s="33"/>
      <c r="DVW719" s="33"/>
      <c r="DVX719" s="33"/>
      <c r="DVY719" s="33"/>
      <c r="DVZ719" s="33"/>
      <c r="DWA719" s="33"/>
      <c r="DWB719" s="33"/>
      <c r="DWC719" s="33"/>
      <c r="DWD719" s="33"/>
      <c r="DWE719" s="33"/>
      <c r="DWF719" s="33"/>
      <c r="DWG719" s="33"/>
      <c r="DWH719" s="33"/>
      <c r="DWI719" s="33"/>
      <c r="DWJ719" s="33"/>
      <c r="DWK719" s="33"/>
      <c r="DWL719" s="33"/>
      <c r="DWM719" s="33"/>
      <c r="DWN719" s="33"/>
      <c r="DWO719" s="33"/>
      <c r="DWP719" s="33"/>
      <c r="DWQ719" s="33"/>
      <c r="DWR719" s="33"/>
      <c r="DWS719" s="33"/>
      <c r="DWT719" s="33"/>
      <c r="DWU719" s="33"/>
      <c r="DWV719" s="33"/>
      <c r="DWW719" s="33"/>
      <c r="DWX719" s="33"/>
      <c r="DWY719" s="33"/>
      <c r="DWZ719" s="33"/>
      <c r="DXA719" s="33"/>
      <c r="DXB719" s="33"/>
      <c r="DXC719" s="33"/>
      <c r="DXD719" s="33"/>
      <c r="DXE719" s="33"/>
      <c r="DXF719" s="33"/>
      <c r="DXG719" s="33"/>
      <c r="DXH719" s="33"/>
      <c r="DXI719" s="33"/>
      <c r="DXJ719" s="33"/>
      <c r="DXK719" s="33"/>
      <c r="DXL719" s="33"/>
      <c r="DXM719" s="33"/>
      <c r="DXN719" s="33"/>
      <c r="DXO719" s="33"/>
      <c r="DXP719" s="33"/>
      <c r="DXQ719" s="33"/>
      <c r="DXR719" s="33"/>
      <c r="DXS719" s="33"/>
      <c r="DXT719" s="33"/>
      <c r="DXU719" s="33"/>
      <c r="DXV719" s="33"/>
      <c r="DXW719" s="33"/>
      <c r="DXX719" s="33"/>
      <c r="DXY719" s="33"/>
      <c r="DXZ719" s="33"/>
      <c r="DYA719" s="33"/>
      <c r="DYB719" s="33"/>
      <c r="DYC719" s="33"/>
      <c r="DYD719" s="33"/>
      <c r="DYE719" s="33"/>
      <c r="DYF719" s="33"/>
      <c r="DYG719" s="33"/>
      <c r="DYH719" s="33"/>
      <c r="DYI719" s="33"/>
      <c r="DYJ719" s="33"/>
      <c r="DYK719" s="33"/>
      <c r="DYL719" s="33"/>
      <c r="DYM719" s="33"/>
      <c r="DYN719" s="33"/>
      <c r="DYO719" s="33"/>
      <c r="DYP719" s="33"/>
      <c r="DYQ719" s="33"/>
      <c r="DYR719" s="33"/>
      <c r="DYS719" s="33"/>
      <c r="DYT719" s="33"/>
      <c r="DYU719" s="33"/>
      <c r="DYV719" s="33"/>
      <c r="DYW719" s="33"/>
      <c r="DYX719" s="33"/>
      <c r="DYY719" s="33"/>
      <c r="DYZ719" s="33"/>
      <c r="DZA719" s="33"/>
      <c r="DZB719" s="33"/>
      <c r="DZC719" s="33"/>
      <c r="DZD719" s="33"/>
      <c r="DZE719" s="33"/>
      <c r="DZF719" s="33"/>
      <c r="DZG719" s="33"/>
      <c r="DZH719" s="33"/>
      <c r="DZI719" s="33"/>
      <c r="DZJ719" s="33"/>
      <c r="DZK719" s="33"/>
      <c r="DZL719" s="33"/>
      <c r="DZM719" s="33"/>
      <c r="DZN719" s="33"/>
      <c r="DZO719" s="33"/>
      <c r="DZP719" s="33"/>
      <c r="DZQ719" s="33"/>
      <c r="DZR719" s="33"/>
      <c r="DZS719" s="33"/>
      <c r="DZT719" s="33"/>
      <c r="DZU719" s="33"/>
      <c r="DZV719" s="33"/>
      <c r="DZW719" s="33"/>
      <c r="DZX719" s="33"/>
      <c r="DZY719" s="33"/>
      <c r="DZZ719" s="33"/>
      <c r="EAA719" s="33"/>
      <c r="EAB719" s="33"/>
      <c r="EAC719" s="33"/>
      <c r="EAD719" s="33"/>
      <c r="EAE719" s="33"/>
      <c r="EAF719" s="33"/>
      <c r="EAG719" s="33"/>
      <c r="EAH719" s="33"/>
      <c r="EAI719" s="33"/>
      <c r="EAJ719" s="33"/>
      <c r="EAK719" s="33"/>
      <c r="EAL719" s="33"/>
      <c r="EAM719" s="33"/>
      <c r="EAN719" s="33"/>
      <c r="EAO719" s="33"/>
      <c r="EAP719" s="33"/>
      <c r="EAQ719" s="33"/>
      <c r="EAR719" s="33"/>
      <c r="EAS719" s="33"/>
      <c r="EAT719" s="33"/>
      <c r="EAU719" s="33"/>
      <c r="EAV719" s="33"/>
      <c r="EAW719" s="33"/>
      <c r="EAX719" s="33"/>
      <c r="EAY719" s="33"/>
      <c r="EAZ719" s="33"/>
      <c r="EBA719" s="33"/>
      <c r="EBB719" s="33"/>
      <c r="EBC719" s="33"/>
      <c r="EBD719" s="33"/>
      <c r="EBE719" s="33"/>
      <c r="EBF719" s="33"/>
      <c r="EBG719" s="33"/>
      <c r="EBH719" s="33"/>
      <c r="EBI719" s="33"/>
      <c r="EBJ719" s="33"/>
      <c r="EBK719" s="33"/>
      <c r="EBL719" s="33"/>
      <c r="EBM719" s="33"/>
      <c r="EBN719" s="33"/>
      <c r="EBO719" s="33"/>
      <c r="EBP719" s="33"/>
      <c r="EBQ719" s="33"/>
      <c r="EBR719" s="33"/>
      <c r="EBS719" s="33"/>
      <c r="EBT719" s="33"/>
      <c r="EBU719" s="33"/>
      <c r="EBV719" s="33"/>
      <c r="EBW719" s="33"/>
      <c r="EBX719" s="33"/>
      <c r="EBY719" s="33"/>
      <c r="EBZ719" s="33"/>
      <c r="ECA719" s="33"/>
      <c r="ECB719" s="33"/>
      <c r="ECC719" s="33"/>
      <c r="ECD719" s="33"/>
      <c r="ECE719" s="33"/>
      <c r="ECF719" s="33"/>
      <c r="ECG719" s="33"/>
      <c r="ECH719" s="33"/>
      <c r="ECI719" s="33"/>
      <c r="ECJ719" s="33"/>
      <c r="ECK719" s="33"/>
      <c r="ECL719" s="33"/>
      <c r="ECM719" s="33"/>
      <c r="ECN719" s="33"/>
      <c r="ECO719" s="33"/>
      <c r="ECP719" s="33"/>
      <c r="ECQ719" s="33"/>
      <c r="ECR719" s="33"/>
      <c r="ECS719" s="33"/>
      <c r="ECT719" s="33"/>
      <c r="ECU719" s="33"/>
      <c r="ECV719" s="33"/>
      <c r="ECW719" s="33"/>
      <c r="ECX719" s="33"/>
      <c r="ECY719" s="33"/>
      <c r="ECZ719" s="33"/>
      <c r="EDA719" s="33"/>
      <c r="EDB719" s="33"/>
      <c r="EDC719" s="33"/>
      <c r="EDD719" s="33"/>
      <c r="EDE719" s="33"/>
      <c r="EDF719" s="33"/>
      <c r="EDG719" s="33"/>
      <c r="EDH719" s="33"/>
      <c r="EDI719" s="33"/>
      <c r="EDJ719" s="33"/>
      <c r="EDK719" s="33"/>
      <c r="EDL719" s="33"/>
      <c r="EDM719" s="33"/>
      <c r="EDN719" s="33"/>
      <c r="EDO719" s="33"/>
      <c r="EDP719" s="33"/>
      <c r="EDQ719" s="33"/>
      <c r="EDR719" s="33"/>
      <c r="EDS719" s="33"/>
      <c r="EDT719" s="33"/>
      <c r="EDU719" s="33"/>
      <c r="EDV719" s="33"/>
      <c r="EDW719" s="33"/>
      <c r="EDX719" s="33"/>
      <c r="EDY719" s="33"/>
      <c r="EDZ719" s="33"/>
      <c r="EEA719" s="33"/>
      <c r="EEB719" s="33"/>
      <c r="EEC719" s="33"/>
      <c r="EED719" s="33"/>
      <c r="EEE719" s="33"/>
      <c r="EEF719" s="33"/>
      <c r="EEG719" s="33"/>
      <c r="EEH719" s="33"/>
      <c r="EEI719" s="33"/>
      <c r="EEJ719" s="33"/>
      <c r="EEK719" s="33"/>
      <c r="EEL719" s="33"/>
      <c r="EEM719" s="33"/>
      <c r="EEN719" s="33"/>
      <c r="EEO719" s="33"/>
      <c r="EEP719" s="33"/>
      <c r="EEQ719" s="33"/>
      <c r="EER719" s="33"/>
      <c r="EES719" s="33"/>
      <c r="EET719" s="33"/>
      <c r="EEU719" s="33"/>
      <c r="EEV719" s="33"/>
      <c r="EEW719" s="33"/>
      <c r="EEX719" s="33"/>
      <c r="EEY719" s="33"/>
      <c r="EEZ719" s="33"/>
      <c r="EFA719" s="33"/>
      <c r="EFB719" s="33"/>
      <c r="EFC719" s="33"/>
      <c r="EFD719" s="33"/>
      <c r="EFE719" s="33"/>
      <c r="EFF719" s="33"/>
      <c r="EFG719" s="33"/>
      <c r="EFH719" s="33"/>
      <c r="EFI719" s="33"/>
      <c r="EFJ719" s="33"/>
      <c r="EFK719" s="33"/>
      <c r="EFL719" s="33"/>
      <c r="EFM719" s="33"/>
      <c r="EFN719" s="33"/>
      <c r="EFO719" s="33"/>
      <c r="EFP719" s="33"/>
      <c r="EFQ719" s="33"/>
      <c r="EFR719" s="33"/>
      <c r="EFS719" s="33"/>
      <c r="EFT719" s="33"/>
      <c r="EFU719" s="33"/>
      <c r="EFV719" s="33"/>
      <c r="EFW719" s="33"/>
      <c r="EFX719" s="33"/>
      <c r="EFY719" s="33"/>
      <c r="EFZ719" s="33"/>
      <c r="EGA719" s="33"/>
      <c r="EGB719" s="33"/>
      <c r="EGC719" s="33"/>
      <c r="EGD719" s="33"/>
      <c r="EGE719" s="33"/>
      <c r="EGF719" s="33"/>
      <c r="EGG719" s="33"/>
      <c r="EGH719" s="33"/>
      <c r="EGI719" s="33"/>
      <c r="EGJ719" s="33"/>
      <c r="EGK719" s="33"/>
      <c r="EGL719" s="33"/>
      <c r="EGM719" s="33"/>
      <c r="EGN719" s="33"/>
      <c r="EGO719" s="33"/>
      <c r="EGP719" s="33"/>
      <c r="EGQ719" s="33"/>
      <c r="EGR719" s="33"/>
      <c r="EGS719" s="33"/>
      <c r="EGT719" s="33"/>
      <c r="EGU719" s="33"/>
      <c r="EGV719" s="33"/>
      <c r="EGW719" s="33"/>
      <c r="EGX719" s="33"/>
      <c r="EGY719" s="33"/>
      <c r="EGZ719" s="33"/>
      <c r="EHA719" s="33"/>
      <c r="EHB719" s="33"/>
      <c r="EHC719" s="33"/>
      <c r="EHD719" s="33"/>
      <c r="EHE719" s="33"/>
      <c r="EHF719" s="33"/>
      <c r="EHG719" s="33"/>
      <c r="EHH719" s="33"/>
      <c r="EHI719" s="33"/>
      <c r="EHJ719" s="33"/>
      <c r="EHK719" s="33"/>
      <c r="EHL719" s="33"/>
      <c r="EHM719" s="33"/>
      <c r="EHN719" s="33"/>
      <c r="EHO719" s="33"/>
      <c r="EHP719" s="33"/>
      <c r="EHQ719" s="33"/>
      <c r="EHR719" s="33"/>
      <c r="EHS719" s="33"/>
      <c r="EHT719" s="33"/>
      <c r="EHU719" s="33"/>
      <c r="EHV719" s="33"/>
      <c r="EHW719" s="33"/>
      <c r="EHX719" s="33"/>
      <c r="EHY719" s="33"/>
      <c r="EHZ719" s="33"/>
      <c r="EIA719" s="33"/>
      <c r="EIB719" s="33"/>
      <c r="EIC719" s="33"/>
      <c r="EID719" s="33"/>
      <c r="EIE719" s="33"/>
      <c r="EIF719" s="33"/>
      <c r="EIG719" s="33"/>
      <c r="EIH719" s="33"/>
      <c r="EII719" s="33"/>
      <c r="EIJ719" s="33"/>
      <c r="EIK719" s="33"/>
      <c r="EIL719" s="33"/>
      <c r="EIM719" s="33"/>
      <c r="EIN719" s="33"/>
      <c r="EIO719" s="33"/>
      <c r="EIP719" s="33"/>
      <c r="EIQ719" s="33"/>
      <c r="EIR719" s="33"/>
      <c r="EIS719" s="33"/>
      <c r="EIT719" s="33"/>
      <c r="EIU719" s="33"/>
      <c r="EIV719" s="33"/>
      <c r="EIW719" s="33"/>
      <c r="EIX719" s="33"/>
      <c r="EIY719" s="33"/>
      <c r="EIZ719" s="33"/>
      <c r="EJA719" s="33"/>
      <c r="EJB719" s="33"/>
      <c r="EJC719" s="33"/>
      <c r="EJD719" s="33"/>
      <c r="EJE719" s="33"/>
      <c r="EJF719" s="33"/>
      <c r="EJG719" s="33"/>
      <c r="EJH719" s="33"/>
      <c r="EJI719" s="33"/>
      <c r="EJJ719" s="33"/>
      <c r="EJK719" s="33"/>
      <c r="EJL719" s="33"/>
      <c r="EJM719" s="33"/>
      <c r="EJN719" s="33"/>
      <c r="EJO719" s="33"/>
      <c r="EJP719" s="33"/>
      <c r="EJQ719" s="33"/>
      <c r="EJR719" s="33"/>
      <c r="EJS719" s="33"/>
      <c r="EJT719" s="33"/>
      <c r="EJU719" s="33"/>
      <c r="EJV719" s="33"/>
      <c r="EJW719" s="33"/>
      <c r="EJX719" s="33"/>
      <c r="EJY719" s="33"/>
      <c r="EJZ719" s="33"/>
      <c r="EKA719" s="33"/>
      <c r="EKB719" s="33"/>
      <c r="EKC719" s="33"/>
      <c r="EKD719" s="33"/>
      <c r="EKE719" s="33"/>
      <c r="EKF719" s="33"/>
      <c r="EKG719" s="33"/>
      <c r="EKH719" s="33"/>
      <c r="EKI719" s="33"/>
      <c r="EKJ719" s="33"/>
      <c r="EKK719" s="33"/>
      <c r="EKL719" s="33"/>
      <c r="EKM719" s="33"/>
      <c r="EKN719" s="33"/>
      <c r="EKO719" s="33"/>
      <c r="EKP719" s="33"/>
      <c r="EKQ719" s="33"/>
      <c r="EKR719" s="33"/>
      <c r="EKS719" s="33"/>
      <c r="EKT719" s="33"/>
      <c r="EKU719" s="33"/>
      <c r="EKV719" s="33"/>
      <c r="EKW719" s="33"/>
      <c r="EKX719" s="33"/>
      <c r="EKY719" s="33"/>
      <c r="EKZ719" s="33"/>
      <c r="ELA719" s="33"/>
      <c r="ELB719" s="33"/>
      <c r="ELC719" s="33"/>
      <c r="ELD719" s="33"/>
      <c r="ELE719" s="33"/>
      <c r="ELF719" s="33"/>
      <c r="ELG719" s="33"/>
      <c r="ELH719" s="33"/>
      <c r="ELI719" s="33"/>
      <c r="ELJ719" s="33"/>
      <c r="ELK719" s="33"/>
      <c r="ELL719" s="33"/>
      <c r="ELM719" s="33"/>
      <c r="ELN719" s="33"/>
      <c r="ELO719" s="33"/>
      <c r="ELP719" s="33"/>
      <c r="ELQ719" s="33"/>
      <c r="ELR719" s="33"/>
      <c r="ELS719" s="33"/>
      <c r="ELT719" s="33"/>
      <c r="ELU719" s="33"/>
      <c r="ELV719" s="33"/>
      <c r="ELW719" s="33"/>
      <c r="ELX719" s="33"/>
      <c r="ELY719" s="33"/>
      <c r="ELZ719" s="33"/>
      <c r="EMA719" s="33"/>
      <c r="EMB719" s="33"/>
      <c r="EMC719" s="33"/>
      <c r="EMD719" s="33"/>
      <c r="EME719" s="33"/>
      <c r="EMF719" s="33"/>
      <c r="EMG719" s="33"/>
      <c r="EMH719" s="33"/>
      <c r="EMI719" s="33"/>
      <c r="EMJ719" s="33"/>
      <c r="EMK719" s="33"/>
      <c r="EML719" s="33"/>
      <c r="EMM719" s="33"/>
      <c r="EMN719" s="33"/>
      <c r="EMO719" s="33"/>
      <c r="EMP719" s="33"/>
      <c r="EMQ719" s="33"/>
      <c r="EMR719" s="33"/>
      <c r="EMS719" s="33"/>
      <c r="EMT719" s="33"/>
      <c r="EMU719" s="33"/>
      <c r="EMV719" s="33"/>
      <c r="EMW719" s="33"/>
      <c r="EMX719" s="33"/>
      <c r="EMY719" s="33"/>
      <c r="EMZ719" s="33"/>
      <c r="ENA719" s="33"/>
      <c r="ENB719" s="33"/>
      <c r="ENC719" s="33"/>
      <c r="END719" s="33"/>
      <c r="ENE719" s="33"/>
      <c r="ENF719" s="33"/>
      <c r="ENG719" s="33"/>
      <c r="ENH719" s="33"/>
      <c r="ENI719" s="33"/>
      <c r="ENJ719" s="33"/>
      <c r="ENK719" s="33"/>
      <c r="ENL719" s="33"/>
      <c r="ENM719" s="33"/>
      <c r="ENN719" s="33"/>
      <c r="ENO719" s="33"/>
      <c r="ENP719" s="33"/>
      <c r="ENQ719" s="33"/>
      <c r="ENR719" s="33"/>
      <c r="ENS719" s="33"/>
      <c r="ENT719" s="33"/>
      <c r="ENU719" s="33"/>
      <c r="ENV719" s="33"/>
      <c r="ENW719" s="33"/>
      <c r="ENX719" s="33"/>
      <c r="ENY719" s="33"/>
      <c r="ENZ719" s="33"/>
      <c r="EOA719" s="33"/>
      <c r="EOB719" s="33"/>
      <c r="EOC719" s="33"/>
      <c r="EOD719" s="33"/>
      <c r="EOE719" s="33"/>
      <c r="EOF719" s="33"/>
      <c r="EOG719" s="33"/>
      <c r="EOH719" s="33"/>
      <c r="EOI719" s="33"/>
      <c r="EOJ719" s="33"/>
      <c r="EOK719" s="33"/>
      <c r="EOL719" s="33"/>
      <c r="EOM719" s="33"/>
      <c r="EON719" s="33"/>
      <c r="EOO719" s="33"/>
      <c r="EOP719" s="33"/>
      <c r="EOQ719" s="33"/>
      <c r="EOR719" s="33"/>
      <c r="EOS719" s="33"/>
      <c r="EOT719" s="33"/>
      <c r="EOU719" s="33"/>
      <c r="EOV719" s="33"/>
      <c r="EOW719" s="33"/>
      <c r="EOX719" s="33"/>
      <c r="EOY719" s="33"/>
      <c r="EOZ719" s="33"/>
      <c r="EPA719" s="33"/>
      <c r="EPB719" s="33"/>
      <c r="EPC719" s="33"/>
      <c r="EPD719" s="33"/>
      <c r="EPE719" s="33"/>
      <c r="EPF719" s="33"/>
      <c r="EPG719" s="33"/>
      <c r="EPH719" s="33"/>
      <c r="EPI719" s="33"/>
      <c r="EPJ719" s="33"/>
      <c r="EPK719" s="33"/>
      <c r="EPL719" s="33"/>
      <c r="EPM719" s="33"/>
      <c r="EPN719" s="33"/>
      <c r="EPO719" s="33"/>
      <c r="EPP719" s="33"/>
      <c r="EPQ719" s="33"/>
      <c r="EPR719" s="33"/>
      <c r="EPS719" s="33"/>
      <c r="EPT719" s="33"/>
      <c r="EPU719" s="33"/>
      <c r="EPV719" s="33"/>
      <c r="EPW719" s="33"/>
      <c r="EPX719" s="33"/>
      <c r="EPY719" s="33"/>
      <c r="EPZ719" s="33"/>
      <c r="EQA719" s="33"/>
      <c r="EQB719" s="33"/>
      <c r="EQC719" s="33"/>
      <c r="EQD719" s="33"/>
      <c r="EQE719" s="33"/>
      <c r="EQF719" s="33"/>
      <c r="EQG719" s="33"/>
      <c r="EQH719" s="33"/>
      <c r="EQI719" s="33"/>
      <c r="EQJ719" s="33"/>
      <c r="EQK719" s="33"/>
      <c r="EQL719" s="33"/>
      <c r="EQM719" s="33"/>
      <c r="EQN719" s="33"/>
      <c r="EQO719" s="33"/>
      <c r="EQP719" s="33"/>
      <c r="EQQ719" s="33"/>
      <c r="EQR719" s="33"/>
      <c r="EQS719" s="33"/>
      <c r="EQT719" s="33"/>
      <c r="EQU719" s="33"/>
      <c r="EQV719" s="33"/>
      <c r="EQW719" s="33"/>
      <c r="EQX719" s="33"/>
      <c r="EQY719" s="33"/>
      <c r="EQZ719" s="33"/>
      <c r="ERA719" s="33"/>
      <c r="ERB719" s="33"/>
      <c r="ERC719" s="33"/>
      <c r="ERD719" s="33"/>
      <c r="ERE719" s="33"/>
      <c r="ERF719" s="33"/>
      <c r="ERG719" s="33"/>
      <c r="ERH719" s="33"/>
      <c r="ERI719" s="33"/>
      <c r="ERJ719" s="33"/>
      <c r="ERK719" s="33"/>
      <c r="ERL719" s="33"/>
      <c r="ERM719" s="33"/>
      <c r="ERN719" s="33"/>
      <c r="ERO719" s="33"/>
      <c r="ERP719" s="33"/>
      <c r="ERQ719" s="33"/>
      <c r="ERR719" s="33"/>
      <c r="ERS719" s="33"/>
      <c r="ERT719" s="33"/>
      <c r="ERU719" s="33"/>
      <c r="ERV719" s="33"/>
      <c r="ERW719" s="33"/>
      <c r="ERX719" s="33"/>
      <c r="ERY719" s="33"/>
      <c r="ERZ719" s="33"/>
      <c r="ESA719" s="33"/>
      <c r="ESB719" s="33"/>
      <c r="ESC719" s="33"/>
      <c r="ESD719" s="33"/>
      <c r="ESE719" s="33"/>
      <c r="ESF719" s="33"/>
      <c r="ESG719" s="33"/>
      <c r="ESH719" s="33"/>
      <c r="ESI719" s="33"/>
      <c r="ESJ719" s="33"/>
      <c r="ESK719" s="33"/>
      <c r="ESL719" s="33"/>
      <c r="ESM719" s="33"/>
      <c r="ESN719" s="33"/>
      <c r="ESO719" s="33"/>
      <c r="ESP719" s="33"/>
      <c r="ESQ719" s="33"/>
      <c r="ESR719" s="33"/>
      <c r="ESS719" s="33"/>
      <c r="EST719" s="33"/>
      <c r="ESU719" s="33"/>
      <c r="ESV719" s="33"/>
      <c r="ESW719" s="33"/>
      <c r="ESX719" s="33"/>
      <c r="ESY719" s="33"/>
      <c r="ESZ719" s="33"/>
      <c r="ETA719" s="33"/>
      <c r="ETB719" s="33"/>
      <c r="ETC719" s="33"/>
      <c r="ETD719" s="33"/>
      <c r="ETE719" s="33"/>
      <c r="ETF719" s="33"/>
      <c r="ETG719" s="33"/>
      <c r="ETH719" s="33"/>
      <c r="ETI719" s="33"/>
      <c r="ETJ719" s="33"/>
      <c r="ETK719" s="33"/>
      <c r="ETL719" s="33"/>
      <c r="ETM719" s="33"/>
      <c r="ETN719" s="33"/>
      <c r="ETO719" s="33"/>
      <c r="ETP719" s="33"/>
      <c r="ETQ719" s="33"/>
      <c r="ETR719" s="33"/>
      <c r="ETS719" s="33"/>
      <c r="ETT719" s="33"/>
      <c r="ETU719" s="33"/>
      <c r="ETV719" s="33"/>
      <c r="ETW719" s="33"/>
      <c r="ETX719" s="33"/>
      <c r="ETY719" s="33"/>
      <c r="ETZ719" s="33"/>
      <c r="EUA719" s="33"/>
      <c r="EUB719" s="33"/>
      <c r="EUC719" s="33"/>
      <c r="EUD719" s="33"/>
      <c r="EUE719" s="33"/>
      <c r="EUF719" s="33"/>
      <c r="EUG719" s="33"/>
      <c r="EUH719" s="33"/>
      <c r="EUI719" s="33"/>
      <c r="EUJ719" s="33"/>
      <c r="EUK719" s="33"/>
      <c r="EUL719" s="33"/>
      <c r="EUM719" s="33"/>
      <c r="EUN719" s="33"/>
      <c r="EUO719" s="33"/>
      <c r="EUP719" s="33"/>
      <c r="EUQ719" s="33"/>
      <c r="EUR719" s="33"/>
      <c r="EUS719" s="33"/>
      <c r="EUT719" s="33"/>
      <c r="EUU719" s="33"/>
      <c r="EUV719" s="33"/>
      <c r="EUW719" s="33"/>
      <c r="EUX719" s="33"/>
      <c r="EUY719" s="33"/>
      <c r="EUZ719" s="33"/>
      <c r="EVA719" s="33"/>
      <c r="EVB719" s="33"/>
      <c r="EVC719" s="33"/>
      <c r="EVD719" s="33"/>
      <c r="EVE719" s="33"/>
      <c r="EVF719" s="33"/>
      <c r="EVG719" s="33"/>
      <c r="EVH719" s="33"/>
      <c r="EVI719" s="33"/>
      <c r="EVJ719" s="33"/>
      <c r="EVK719" s="33"/>
      <c r="EVL719" s="33"/>
      <c r="EVM719" s="33"/>
      <c r="EVN719" s="33"/>
      <c r="EVO719" s="33"/>
      <c r="EVP719" s="33"/>
      <c r="EVQ719" s="33"/>
      <c r="EVR719" s="33"/>
      <c r="EVS719" s="33"/>
      <c r="EVT719" s="33"/>
      <c r="EVU719" s="33"/>
      <c r="EVV719" s="33"/>
      <c r="EVW719" s="33"/>
      <c r="EVX719" s="33"/>
      <c r="EVY719" s="33"/>
      <c r="EVZ719" s="33"/>
      <c r="EWA719" s="33"/>
      <c r="EWB719" s="33"/>
      <c r="EWC719" s="33"/>
      <c r="EWD719" s="33"/>
      <c r="EWE719" s="33"/>
      <c r="EWF719" s="33"/>
      <c r="EWG719" s="33"/>
      <c r="EWH719" s="33"/>
      <c r="EWI719" s="33"/>
      <c r="EWJ719" s="33"/>
      <c r="EWK719" s="33"/>
      <c r="EWL719" s="33"/>
      <c r="EWM719" s="33"/>
      <c r="EWN719" s="33"/>
      <c r="EWO719" s="33"/>
      <c r="EWP719" s="33"/>
      <c r="EWQ719" s="33"/>
      <c r="EWR719" s="33"/>
      <c r="EWS719" s="33"/>
      <c r="EWT719" s="33"/>
      <c r="EWU719" s="33"/>
      <c r="EWV719" s="33"/>
      <c r="EWW719" s="33"/>
      <c r="EWX719" s="33"/>
      <c r="EWY719" s="33"/>
      <c r="EWZ719" s="33"/>
      <c r="EXA719" s="33"/>
      <c r="EXB719" s="33"/>
      <c r="EXC719" s="33"/>
      <c r="EXD719" s="33"/>
      <c r="EXE719" s="33"/>
      <c r="EXF719" s="33"/>
      <c r="EXG719" s="33"/>
      <c r="EXH719" s="33"/>
      <c r="EXI719" s="33"/>
      <c r="EXJ719" s="33"/>
      <c r="EXK719" s="33"/>
      <c r="EXL719" s="33"/>
      <c r="EXM719" s="33"/>
      <c r="EXN719" s="33"/>
      <c r="EXO719" s="33"/>
      <c r="EXP719" s="33"/>
      <c r="EXQ719" s="33"/>
      <c r="EXR719" s="33"/>
      <c r="EXS719" s="33"/>
      <c r="EXT719" s="33"/>
      <c r="EXU719" s="33"/>
      <c r="EXV719" s="33"/>
      <c r="EXW719" s="33"/>
      <c r="EXX719" s="33"/>
      <c r="EXY719" s="33"/>
      <c r="EXZ719" s="33"/>
      <c r="EYA719" s="33"/>
      <c r="EYB719" s="33"/>
      <c r="EYC719" s="33"/>
      <c r="EYD719" s="33"/>
      <c r="EYE719" s="33"/>
      <c r="EYF719" s="33"/>
      <c r="EYG719" s="33"/>
      <c r="EYH719" s="33"/>
      <c r="EYI719" s="33"/>
      <c r="EYJ719" s="33"/>
      <c r="EYK719" s="33"/>
      <c r="EYL719" s="33"/>
      <c r="EYM719" s="33"/>
      <c r="EYN719" s="33"/>
      <c r="EYO719" s="33"/>
      <c r="EYP719" s="33"/>
      <c r="EYQ719" s="33"/>
      <c r="EYR719" s="33"/>
      <c r="EYS719" s="33"/>
      <c r="EYT719" s="33"/>
      <c r="EYU719" s="33"/>
      <c r="EYV719" s="33"/>
      <c r="EYW719" s="33"/>
      <c r="EYX719" s="33"/>
      <c r="EYY719" s="33"/>
      <c r="EYZ719" s="33"/>
      <c r="EZA719" s="33"/>
      <c r="EZB719" s="33"/>
      <c r="EZC719" s="33"/>
      <c r="EZD719" s="33"/>
      <c r="EZE719" s="33"/>
      <c r="EZF719" s="33"/>
      <c r="EZG719" s="33"/>
      <c r="EZH719" s="33"/>
      <c r="EZI719" s="33"/>
      <c r="EZJ719" s="33"/>
      <c r="EZK719" s="33"/>
      <c r="EZL719" s="33"/>
      <c r="EZM719" s="33"/>
      <c r="EZN719" s="33"/>
      <c r="EZO719" s="33"/>
      <c r="EZP719" s="33"/>
      <c r="EZQ719" s="33"/>
      <c r="EZR719" s="33"/>
      <c r="EZS719" s="33"/>
      <c r="EZT719" s="33"/>
      <c r="EZU719" s="33"/>
      <c r="EZV719" s="33"/>
      <c r="EZW719" s="33"/>
      <c r="EZX719" s="33"/>
      <c r="EZY719" s="33"/>
      <c r="EZZ719" s="33"/>
      <c r="FAA719" s="33"/>
      <c r="FAB719" s="33"/>
      <c r="FAC719" s="33"/>
      <c r="FAD719" s="33"/>
      <c r="FAE719" s="33"/>
      <c r="FAF719" s="33"/>
      <c r="FAG719" s="33"/>
      <c r="FAH719" s="33"/>
      <c r="FAI719" s="33"/>
      <c r="FAJ719" s="33"/>
      <c r="FAK719" s="33"/>
      <c r="FAL719" s="33"/>
      <c r="FAM719" s="33"/>
      <c r="FAN719" s="33"/>
      <c r="FAO719" s="33"/>
      <c r="FAP719" s="33"/>
      <c r="FAQ719" s="33"/>
      <c r="FAR719" s="33"/>
      <c r="FAS719" s="33"/>
      <c r="FAT719" s="33"/>
      <c r="FAU719" s="33"/>
      <c r="FAV719" s="33"/>
      <c r="FAW719" s="33"/>
      <c r="FAX719" s="33"/>
      <c r="FAY719" s="33"/>
      <c r="FAZ719" s="33"/>
      <c r="FBA719" s="33"/>
      <c r="FBB719" s="33"/>
      <c r="FBC719" s="33"/>
      <c r="FBD719" s="33"/>
      <c r="FBE719" s="33"/>
      <c r="FBF719" s="33"/>
      <c r="FBG719" s="33"/>
      <c r="FBH719" s="33"/>
      <c r="FBI719" s="33"/>
      <c r="FBJ719" s="33"/>
      <c r="FBK719" s="33"/>
      <c r="FBL719" s="33"/>
      <c r="FBM719" s="33"/>
      <c r="FBN719" s="33"/>
      <c r="FBO719" s="33"/>
      <c r="FBP719" s="33"/>
      <c r="FBQ719" s="33"/>
      <c r="FBR719" s="33"/>
      <c r="FBS719" s="33"/>
      <c r="FBT719" s="33"/>
      <c r="FBU719" s="33"/>
      <c r="FBV719" s="33"/>
      <c r="FBW719" s="33"/>
      <c r="FBX719" s="33"/>
      <c r="FBY719" s="33"/>
      <c r="FBZ719" s="33"/>
      <c r="FCA719" s="33"/>
      <c r="FCB719" s="33"/>
      <c r="FCC719" s="33"/>
      <c r="FCD719" s="33"/>
      <c r="FCE719" s="33"/>
      <c r="FCF719" s="33"/>
      <c r="FCG719" s="33"/>
      <c r="FCH719" s="33"/>
      <c r="FCI719" s="33"/>
      <c r="FCJ719" s="33"/>
      <c r="FCK719" s="33"/>
      <c r="FCL719" s="33"/>
      <c r="FCM719" s="33"/>
      <c r="FCN719" s="33"/>
      <c r="FCO719" s="33"/>
      <c r="FCP719" s="33"/>
      <c r="FCQ719" s="33"/>
      <c r="FCR719" s="33"/>
      <c r="FCS719" s="33"/>
      <c r="FCT719" s="33"/>
      <c r="FCU719" s="33"/>
      <c r="FCV719" s="33"/>
      <c r="FCW719" s="33"/>
      <c r="FCX719" s="33"/>
      <c r="FCY719" s="33"/>
      <c r="FCZ719" s="33"/>
      <c r="FDA719" s="33"/>
      <c r="FDB719" s="33"/>
      <c r="FDC719" s="33"/>
      <c r="FDD719" s="33"/>
      <c r="FDE719" s="33"/>
      <c r="FDF719" s="33"/>
      <c r="FDG719" s="33"/>
      <c r="FDH719" s="33"/>
      <c r="FDI719" s="33"/>
      <c r="FDJ719" s="33"/>
      <c r="FDK719" s="33"/>
      <c r="FDL719" s="33"/>
      <c r="FDM719" s="33"/>
      <c r="FDN719" s="33"/>
      <c r="FDO719" s="33"/>
      <c r="FDP719" s="33"/>
      <c r="FDQ719" s="33"/>
      <c r="FDR719" s="33"/>
      <c r="FDS719" s="33"/>
      <c r="FDT719" s="33"/>
      <c r="FDU719" s="33"/>
      <c r="FDV719" s="33"/>
      <c r="FDW719" s="33"/>
      <c r="FDX719" s="33"/>
      <c r="FDY719" s="33"/>
      <c r="FDZ719" s="33"/>
      <c r="FEA719" s="33"/>
      <c r="FEB719" s="33"/>
      <c r="FEC719" s="33"/>
      <c r="FED719" s="33"/>
      <c r="FEE719" s="33"/>
      <c r="FEF719" s="33"/>
      <c r="FEG719" s="33"/>
      <c r="FEH719" s="33"/>
      <c r="FEI719" s="33"/>
      <c r="FEJ719" s="33"/>
      <c r="FEK719" s="33"/>
      <c r="FEL719" s="33"/>
      <c r="FEM719" s="33"/>
      <c r="FEN719" s="33"/>
      <c r="FEO719" s="33"/>
      <c r="FEP719" s="33"/>
      <c r="FEQ719" s="33"/>
      <c r="FER719" s="33"/>
      <c r="FES719" s="33"/>
      <c r="FET719" s="33"/>
      <c r="FEU719" s="33"/>
      <c r="FEV719" s="33"/>
      <c r="FEW719" s="33"/>
      <c r="FEX719" s="33"/>
      <c r="FEY719" s="33"/>
      <c r="FEZ719" s="33"/>
      <c r="FFA719" s="33"/>
      <c r="FFB719" s="33"/>
      <c r="FFC719" s="33"/>
      <c r="FFD719" s="33"/>
      <c r="FFE719" s="33"/>
      <c r="FFF719" s="33"/>
      <c r="FFG719" s="33"/>
      <c r="FFH719" s="33"/>
      <c r="FFI719" s="33"/>
      <c r="FFJ719" s="33"/>
      <c r="FFK719" s="33"/>
      <c r="FFL719" s="33"/>
      <c r="FFM719" s="33"/>
      <c r="FFN719" s="33"/>
      <c r="FFO719" s="33"/>
      <c r="FFP719" s="33"/>
      <c r="FFQ719" s="33"/>
      <c r="FFR719" s="33"/>
      <c r="FFS719" s="33"/>
      <c r="FFT719" s="33"/>
      <c r="FFU719" s="33"/>
      <c r="FFV719" s="33"/>
      <c r="FFW719" s="33"/>
      <c r="FFX719" s="33"/>
      <c r="FFY719" s="33"/>
      <c r="FFZ719" s="33"/>
      <c r="FGA719" s="33"/>
      <c r="FGB719" s="33"/>
      <c r="FGC719" s="33"/>
      <c r="FGD719" s="33"/>
      <c r="FGE719" s="33"/>
      <c r="FGF719" s="33"/>
      <c r="FGG719" s="33"/>
      <c r="FGH719" s="33"/>
      <c r="FGI719" s="33"/>
      <c r="FGJ719" s="33"/>
      <c r="FGK719" s="33"/>
      <c r="FGL719" s="33"/>
      <c r="FGM719" s="33"/>
      <c r="FGN719" s="33"/>
      <c r="FGO719" s="33"/>
      <c r="FGP719" s="33"/>
      <c r="FGQ719" s="33"/>
      <c r="FGR719" s="33"/>
      <c r="FGS719" s="33"/>
      <c r="FGT719" s="33"/>
      <c r="FGU719" s="33"/>
      <c r="FGV719" s="33"/>
      <c r="FGW719" s="33"/>
      <c r="FGX719" s="33"/>
      <c r="FGY719" s="33"/>
      <c r="FGZ719" s="33"/>
      <c r="FHA719" s="33"/>
      <c r="FHB719" s="33"/>
      <c r="FHC719" s="33"/>
      <c r="FHD719" s="33"/>
      <c r="FHE719" s="33"/>
      <c r="FHF719" s="33"/>
      <c r="FHG719" s="33"/>
      <c r="FHH719" s="33"/>
      <c r="FHI719" s="33"/>
      <c r="FHJ719" s="33"/>
      <c r="FHK719" s="33"/>
      <c r="FHL719" s="33"/>
      <c r="FHM719" s="33"/>
      <c r="FHN719" s="33"/>
      <c r="FHO719" s="33"/>
      <c r="FHP719" s="33"/>
      <c r="FHQ719" s="33"/>
      <c r="FHR719" s="33"/>
      <c r="FHS719" s="33"/>
      <c r="FHT719" s="33"/>
      <c r="FHU719" s="33"/>
      <c r="FHV719" s="33"/>
      <c r="FHW719" s="33"/>
      <c r="FHX719" s="33"/>
      <c r="FHY719" s="33"/>
      <c r="FHZ719" s="33"/>
      <c r="FIA719" s="33"/>
      <c r="FIB719" s="33"/>
      <c r="FIC719" s="33"/>
      <c r="FID719" s="33"/>
      <c r="FIE719" s="33"/>
      <c r="FIF719" s="33"/>
      <c r="FIG719" s="33"/>
      <c r="FIH719" s="33"/>
      <c r="FII719" s="33"/>
      <c r="FIJ719" s="33"/>
      <c r="FIK719" s="33"/>
      <c r="FIL719" s="33"/>
      <c r="FIM719" s="33"/>
      <c r="FIN719" s="33"/>
      <c r="FIO719" s="33"/>
      <c r="FIP719" s="33"/>
      <c r="FIQ719" s="33"/>
      <c r="FIR719" s="33"/>
      <c r="FIS719" s="33"/>
      <c r="FIT719" s="33"/>
      <c r="FIU719" s="33"/>
      <c r="FIV719" s="33"/>
      <c r="FIW719" s="33"/>
      <c r="FIX719" s="33"/>
      <c r="FIY719" s="33"/>
      <c r="FIZ719" s="33"/>
      <c r="FJA719" s="33"/>
      <c r="FJB719" s="33"/>
      <c r="FJC719" s="33"/>
      <c r="FJD719" s="33"/>
      <c r="FJE719" s="33"/>
      <c r="FJF719" s="33"/>
      <c r="FJG719" s="33"/>
      <c r="FJH719" s="33"/>
      <c r="FJI719" s="33"/>
      <c r="FJJ719" s="33"/>
      <c r="FJK719" s="33"/>
      <c r="FJL719" s="33"/>
      <c r="FJM719" s="33"/>
      <c r="FJN719" s="33"/>
      <c r="FJO719" s="33"/>
      <c r="FJP719" s="33"/>
      <c r="FJQ719" s="33"/>
      <c r="FJR719" s="33"/>
      <c r="FJS719" s="33"/>
      <c r="FJT719" s="33"/>
      <c r="FJU719" s="33"/>
      <c r="FJV719" s="33"/>
      <c r="FJW719" s="33"/>
      <c r="FJX719" s="33"/>
      <c r="FJY719" s="33"/>
      <c r="FJZ719" s="33"/>
      <c r="FKA719" s="33"/>
      <c r="FKB719" s="33"/>
      <c r="FKC719" s="33"/>
      <c r="FKD719" s="33"/>
      <c r="FKE719" s="33"/>
      <c r="FKF719" s="33"/>
      <c r="FKG719" s="33"/>
      <c r="FKH719" s="33"/>
      <c r="FKI719" s="33"/>
      <c r="FKJ719" s="33"/>
      <c r="FKK719" s="33"/>
      <c r="FKL719" s="33"/>
      <c r="FKM719" s="33"/>
      <c r="FKN719" s="33"/>
      <c r="FKO719" s="33"/>
      <c r="FKP719" s="33"/>
      <c r="FKQ719" s="33"/>
      <c r="FKR719" s="33"/>
      <c r="FKS719" s="33"/>
      <c r="FKT719" s="33"/>
      <c r="FKU719" s="33"/>
      <c r="FKV719" s="33"/>
      <c r="FKW719" s="33"/>
      <c r="FKX719" s="33"/>
      <c r="FKY719" s="33"/>
      <c r="FKZ719" s="33"/>
      <c r="FLA719" s="33"/>
      <c r="FLB719" s="33"/>
      <c r="FLC719" s="33"/>
      <c r="FLD719" s="33"/>
      <c r="FLE719" s="33"/>
      <c r="FLF719" s="33"/>
      <c r="FLG719" s="33"/>
      <c r="FLH719" s="33"/>
      <c r="FLI719" s="33"/>
      <c r="FLJ719" s="33"/>
      <c r="FLK719" s="33"/>
      <c r="FLL719" s="33"/>
      <c r="FLM719" s="33"/>
      <c r="FLN719" s="33"/>
      <c r="FLO719" s="33"/>
      <c r="FLP719" s="33"/>
      <c r="FLQ719" s="33"/>
      <c r="FLR719" s="33"/>
      <c r="FLS719" s="33"/>
      <c r="FLT719" s="33"/>
      <c r="FLU719" s="33"/>
      <c r="FLV719" s="33"/>
      <c r="FLW719" s="33"/>
      <c r="FLX719" s="33"/>
      <c r="FLY719" s="33"/>
      <c r="FLZ719" s="33"/>
      <c r="FMA719" s="33"/>
      <c r="FMB719" s="33"/>
      <c r="FMC719" s="33"/>
      <c r="FMD719" s="33"/>
      <c r="FME719" s="33"/>
      <c r="FMF719" s="33"/>
      <c r="FMG719" s="33"/>
      <c r="FMH719" s="33"/>
      <c r="FMI719" s="33"/>
      <c r="FMJ719" s="33"/>
      <c r="FMK719" s="33"/>
      <c r="FML719" s="33"/>
      <c r="FMM719" s="33"/>
      <c r="FMN719" s="33"/>
      <c r="FMO719" s="33"/>
      <c r="FMP719" s="33"/>
      <c r="FMQ719" s="33"/>
      <c r="FMR719" s="33"/>
      <c r="FMS719" s="33"/>
      <c r="FMT719" s="33"/>
      <c r="FMU719" s="33"/>
      <c r="FMV719" s="33"/>
      <c r="FMW719" s="33"/>
      <c r="FMX719" s="33"/>
      <c r="FMY719" s="33"/>
      <c r="FMZ719" s="33"/>
      <c r="FNA719" s="33"/>
      <c r="FNB719" s="33"/>
      <c r="FNC719" s="33"/>
      <c r="FND719" s="33"/>
      <c r="FNE719" s="33"/>
      <c r="FNF719" s="33"/>
      <c r="FNG719" s="33"/>
      <c r="FNH719" s="33"/>
      <c r="FNI719" s="33"/>
      <c r="FNJ719" s="33"/>
      <c r="FNK719" s="33"/>
      <c r="FNL719" s="33"/>
      <c r="FNM719" s="33"/>
      <c r="FNN719" s="33"/>
      <c r="FNO719" s="33"/>
      <c r="FNP719" s="33"/>
      <c r="FNQ719" s="33"/>
      <c r="FNR719" s="33"/>
      <c r="FNS719" s="33"/>
      <c r="FNT719" s="33"/>
      <c r="FNU719" s="33"/>
      <c r="FNV719" s="33"/>
      <c r="FNW719" s="33"/>
      <c r="FNX719" s="33"/>
      <c r="FNY719" s="33"/>
      <c r="FNZ719" s="33"/>
      <c r="FOA719" s="33"/>
      <c r="FOB719" s="33"/>
      <c r="FOC719" s="33"/>
      <c r="FOD719" s="33"/>
      <c r="FOE719" s="33"/>
      <c r="FOF719" s="33"/>
      <c r="FOG719" s="33"/>
      <c r="FOH719" s="33"/>
      <c r="FOI719" s="33"/>
      <c r="FOJ719" s="33"/>
      <c r="FOK719" s="33"/>
      <c r="FOL719" s="33"/>
      <c r="FOM719" s="33"/>
      <c r="FON719" s="33"/>
      <c r="FOO719" s="33"/>
      <c r="FOP719" s="33"/>
      <c r="FOQ719" s="33"/>
      <c r="FOR719" s="33"/>
      <c r="FOS719" s="33"/>
      <c r="FOT719" s="33"/>
      <c r="FOU719" s="33"/>
      <c r="FOV719" s="33"/>
      <c r="FOW719" s="33"/>
      <c r="FOX719" s="33"/>
      <c r="FOY719" s="33"/>
      <c r="FOZ719" s="33"/>
      <c r="FPA719" s="33"/>
      <c r="FPB719" s="33"/>
      <c r="FPC719" s="33"/>
      <c r="FPD719" s="33"/>
      <c r="FPE719" s="33"/>
      <c r="FPF719" s="33"/>
      <c r="FPG719" s="33"/>
      <c r="FPH719" s="33"/>
      <c r="FPI719" s="33"/>
      <c r="FPJ719" s="33"/>
      <c r="FPK719" s="33"/>
      <c r="FPL719" s="33"/>
      <c r="FPM719" s="33"/>
      <c r="FPN719" s="33"/>
      <c r="FPO719" s="33"/>
      <c r="FPP719" s="33"/>
      <c r="FPQ719" s="33"/>
      <c r="FPR719" s="33"/>
      <c r="FPS719" s="33"/>
      <c r="FPT719" s="33"/>
      <c r="FPU719" s="33"/>
      <c r="FPV719" s="33"/>
      <c r="FPW719" s="33"/>
      <c r="FPX719" s="33"/>
      <c r="FPY719" s="33"/>
      <c r="FPZ719" s="33"/>
      <c r="FQA719" s="33"/>
      <c r="FQB719" s="33"/>
      <c r="FQC719" s="33"/>
      <c r="FQD719" s="33"/>
      <c r="FQE719" s="33"/>
      <c r="FQF719" s="33"/>
      <c r="FQG719" s="33"/>
      <c r="FQH719" s="33"/>
      <c r="FQI719" s="33"/>
      <c r="FQJ719" s="33"/>
      <c r="FQK719" s="33"/>
      <c r="FQL719" s="33"/>
      <c r="FQM719" s="33"/>
      <c r="FQN719" s="33"/>
      <c r="FQO719" s="33"/>
      <c r="FQP719" s="33"/>
      <c r="FQQ719" s="33"/>
      <c r="FQR719" s="33"/>
      <c r="FQS719" s="33"/>
      <c r="FQT719" s="33"/>
      <c r="FQU719" s="33"/>
      <c r="FQV719" s="33"/>
      <c r="FQW719" s="33"/>
      <c r="FQX719" s="33"/>
      <c r="FQY719" s="33"/>
      <c r="FQZ719" s="33"/>
      <c r="FRA719" s="33"/>
      <c r="FRB719" s="33"/>
      <c r="FRC719" s="33"/>
      <c r="FRD719" s="33"/>
      <c r="FRE719" s="33"/>
      <c r="FRF719" s="33"/>
      <c r="FRG719" s="33"/>
      <c r="FRH719" s="33"/>
      <c r="FRI719" s="33"/>
      <c r="FRJ719" s="33"/>
      <c r="FRK719" s="33"/>
      <c r="FRL719" s="33"/>
      <c r="FRM719" s="33"/>
      <c r="FRN719" s="33"/>
      <c r="FRO719" s="33"/>
      <c r="FRP719" s="33"/>
      <c r="FRQ719" s="33"/>
      <c r="FRR719" s="33"/>
      <c r="FRS719" s="33"/>
      <c r="FRT719" s="33"/>
      <c r="FRU719" s="33"/>
      <c r="FRV719" s="33"/>
      <c r="FRW719" s="33"/>
      <c r="FRX719" s="33"/>
      <c r="FRY719" s="33"/>
      <c r="FRZ719" s="33"/>
      <c r="FSA719" s="33"/>
      <c r="FSB719" s="33"/>
      <c r="FSC719" s="33"/>
      <c r="FSD719" s="33"/>
      <c r="FSE719" s="33"/>
      <c r="FSF719" s="33"/>
      <c r="FSG719" s="33"/>
      <c r="FSH719" s="33"/>
      <c r="FSI719" s="33"/>
      <c r="FSJ719" s="33"/>
      <c r="FSK719" s="33"/>
      <c r="FSL719" s="33"/>
      <c r="FSM719" s="33"/>
      <c r="FSN719" s="33"/>
      <c r="FSO719" s="33"/>
      <c r="FSP719" s="33"/>
      <c r="FSQ719" s="33"/>
      <c r="FSR719" s="33"/>
      <c r="FSS719" s="33"/>
      <c r="FST719" s="33"/>
      <c r="FSU719" s="33"/>
      <c r="FSV719" s="33"/>
      <c r="FSW719" s="33"/>
      <c r="FSX719" s="33"/>
      <c r="FSY719" s="33"/>
      <c r="FSZ719" s="33"/>
      <c r="FTA719" s="33"/>
      <c r="FTB719" s="33"/>
      <c r="FTC719" s="33"/>
      <c r="FTD719" s="33"/>
      <c r="FTE719" s="33"/>
      <c r="FTF719" s="33"/>
      <c r="FTG719" s="33"/>
      <c r="FTH719" s="33"/>
      <c r="FTI719" s="33"/>
      <c r="FTJ719" s="33"/>
      <c r="FTK719" s="33"/>
      <c r="FTL719" s="33"/>
      <c r="FTM719" s="33"/>
      <c r="FTN719" s="33"/>
      <c r="FTO719" s="33"/>
      <c r="FTP719" s="33"/>
      <c r="FTQ719" s="33"/>
      <c r="FTR719" s="33"/>
      <c r="FTS719" s="33"/>
      <c r="FTT719" s="33"/>
      <c r="FTU719" s="33"/>
      <c r="FTV719" s="33"/>
      <c r="FTW719" s="33"/>
      <c r="FTX719" s="33"/>
      <c r="FTY719" s="33"/>
      <c r="FTZ719" s="33"/>
      <c r="FUA719" s="33"/>
      <c r="FUB719" s="33"/>
      <c r="FUC719" s="33"/>
      <c r="FUD719" s="33"/>
      <c r="FUE719" s="33"/>
      <c r="FUF719" s="33"/>
      <c r="FUG719" s="33"/>
      <c r="FUH719" s="33"/>
      <c r="FUI719" s="33"/>
      <c r="FUJ719" s="33"/>
      <c r="FUK719" s="33"/>
      <c r="FUL719" s="33"/>
      <c r="FUM719" s="33"/>
      <c r="FUN719" s="33"/>
      <c r="FUO719" s="33"/>
      <c r="FUP719" s="33"/>
      <c r="FUQ719" s="33"/>
      <c r="FUR719" s="33"/>
      <c r="FUS719" s="33"/>
      <c r="FUT719" s="33"/>
      <c r="FUU719" s="33"/>
      <c r="FUV719" s="33"/>
      <c r="FUW719" s="33"/>
      <c r="FUX719" s="33"/>
      <c r="FUY719" s="33"/>
      <c r="FUZ719" s="33"/>
      <c r="FVA719" s="33"/>
      <c r="FVB719" s="33"/>
      <c r="FVC719" s="33"/>
      <c r="FVD719" s="33"/>
      <c r="FVE719" s="33"/>
      <c r="FVF719" s="33"/>
      <c r="FVG719" s="33"/>
      <c r="FVH719" s="33"/>
      <c r="FVI719" s="33"/>
      <c r="FVJ719" s="33"/>
      <c r="FVK719" s="33"/>
      <c r="FVL719" s="33"/>
      <c r="FVM719" s="33"/>
      <c r="FVN719" s="33"/>
      <c r="FVO719" s="33"/>
      <c r="FVP719" s="33"/>
      <c r="FVQ719" s="33"/>
      <c r="FVR719" s="33"/>
      <c r="FVS719" s="33"/>
      <c r="FVT719" s="33"/>
      <c r="FVU719" s="33"/>
      <c r="FVV719" s="33"/>
      <c r="FVW719" s="33"/>
      <c r="FVX719" s="33"/>
      <c r="FVY719" s="33"/>
      <c r="FVZ719" s="33"/>
      <c r="FWA719" s="33"/>
      <c r="FWB719" s="33"/>
      <c r="FWC719" s="33"/>
      <c r="FWD719" s="33"/>
      <c r="FWE719" s="33"/>
      <c r="FWF719" s="33"/>
      <c r="FWG719" s="33"/>
      <c r="FWH719" s="33"/>
      <c r="FWI719" s="33"/>
      <c r="FWJ719" s="33"/>
      <c r="FWK719" s="33"/>
      <c r="FWL719" s="33"/>
      <c r="FWM719" s="33"/>
      <c r="FWN719" s="33"/>
      <c r="FWO719" s="33"/>
      <c r="FWP719" s="33"/>
      <c r="FWQ719" s="33"/>
      <c r="FWR719" s="33"/>
      <c r="FWS719" s="33"/>
      <c r="FWT719" s="33"/>
      <c r="FWU719" s="33"/>
      <c r="FWV719" s="33"/>
      <c r="FWW719" s="33"/>
      <c r="FWX719" s="33"/>
      <c r="FWY719" s="33"/>
      <c r="FWZ719" s="33"/>
      <c r="FXA719" s="33"/>
      <c r="FXB719" s="33"/>
      <c r="FXC719" s="33"/>
      <c r="FXD719" s="33"/>
      <c r="FXE719" s="33"/>
      <c r="FXF719" s="33"/>
      <c r="FXG719" s="33"/>
      <c r="FXH719" s="33"/>
      <c r="FXI719" s="33"/>
      <c r="FXJ719" s="33"/>
      <c r="FXK719" s="33"/>
      <c r="FXL719" s="33"/>
      <c r="FXM719" s="33"/>
      <c r="FXN719" s="33"/>
      <c r="FXO719" s="33"/>
      <c r="FXP719" s="33"/>
      <c r="FXQ719" s="33"/>
      <c r="FXR719" s="33"/>
      <c r="FXS719" s="33"/>
      <c r="FXT719" s="33"/>
      <c r="FXU719" s="33"/>
      <c r="FXV719" s="33"/>
      <c r="FXW719" s="33"/>
      <c r="FXX719" s="33"/>
      <c r="FXY719" s="33"/>
      <c r="FXZ719" s="33"/>
      <c r="FYA719" s="33"/>
      <c r="FYB719" s="33"/>
      <c r="FYC719" s="33"/>
      <c r="FYD719" s="33"/>
      <c r="FYE719" s="33"/>
      <c r="FYF719" s="33"/>
      <c r="FYG719" s="33"/>
      <c r="FYH719" s="33"/>
      <c r="FYI719" s="33"/>
      <c r="FYJ719" s="33"/>
      <c r="FYK719" s="33"/>
      <c r="FYL719" s="33"/>
      <c r="FYM719" s="33"/>
      <c r="FYN719" s="33"/>
      <c r="FYO719" s="33"/>
      <c r="FYP719" s="33"/>
      <c r="FYQ719" s="33"/>
      <c r="FYR719" s="33"/>
      <c r="FYS719" s="33"/>
      <c r="FYT719" s="33"/>
      <c r="FYU719" s="33"/>
      <c r="FYV719" s="33"/>
      <c r="FYW719" s="33"/>
      <c r="FYX719" s="33"/>
      <c r="FYY719" s="33"/>
      <c r="FYZ719" s="33"/>
      <c r="FZA719" s="33"/>
      <c r="FZB719" s="33"/>
      <c r="FZC719" s="33"/>
      <c r="FZD719" s="33"/>
      <c r="FZE719" s="33"/>
      <c r="FZF719" s="33"/>
      <c r="FZG719" s="33"/>
      <c r="FZH719" s="33"/>
      <c r="FZI719" s="33"/>
      <c r="FZJ719" s="33"/>
      <c r="FZK719" s="33"/>
      <c r="FZL719" s="33"/>
      <c r="FZM719" s="33"/>
      <c r="FZN719" s="33"/>
      <c r="FZO719" s="33"/>
      <c r="FZP719" s="33"/>
      <c r="FZQ719" s="33"/>
      <c r="FZR719" s="33"/>
      <c r="FZS719" s="33"/>
      <c r="FZT719" s="33"/>
      <c r="FZU719" s="33"/>
      <c r="FZV719" s="33"/>
      <c r="FZW719" s="33"/>
      <c r="FZX719" s="33"/>
      <c r="FZY719" s="33"/>
      <c r="FZZ719" s="33"/>
      <c r="GAA719" s="33"/>
      <c r="GAB719" s="33"/>
      <c r="GAC719" s="33"/>
      <c r="GAD719" s="33"/>
      <c r="GAE719" s="33"/>
      <c r="GAF719" s="33"/>
      <c r="GAG719" s="33"/>
      <c r="GAH719" s="33"/>
      <c r="GAI719" s="33"/>
      <c r="GAJ719" s="33"/>
      <c r="GAK719" s="33"/>
      <c r="GAL719" s="33"/>
      <c r="GAM719" s="33"/>
      <c r="GAN719" s="33"/>
      <c r="GAO719" s="33"/>
      <c r="GAP719" s="33"/>
      <c r="GAQ719" s="33"/>
      <c r="GAR719" s="33"/>
      <c r="GAS719" s="33"/>
      <c r="GAT719" s="33"/>
      <c r="GAU719" s="33"/>
      <c r="GAV719" s="33"/>
      <c r="GAW719" s="33"/>
      <c r="GAX719" s="33"/>
      <c r="GAY719" s="33"/>
      <c r="GAZ719" s="33"/>
      <c r="GBA719" s="33"/>
      <c r="GBB719" s="33"/>
      <c r="GBC719" s="33"/>
      <c r="GBD719" s="33"/>
      <c r="GBE719" s="33"/>
      <c r="GBF719" s="33"/>
      <c r="GBG719" s="33"/>
      <c r="GBH719" s="33"/>
      <c r="GBI719" s="33"/>
      <c r="GBJ719" s="33"/>
      <c r="GBK719" s="33"/>
      <c r="GBL719" s="33"/>
      <c r="GBM719" s="33"/>
      <c r="GBN719" s="33"/>
      <c r="GBO719" s="33"/>
      <c r="GBP719" s="33"/>
      <c r="GBQ719" s="33"/>
      <c r="GBR719" s="33"/>
      <c r="GBS719" s="33"/>
      <c r="GBT719" s="33"/>
      <c r="GBU719" s="33"/>
      <c r="GBV719" s="33"/>
      <c r="GBW719" s="33"/>
      <c r="GBX719" s="33"/>
      <c r="GBY719" s="33"/>
      <c r="GBZ719" s="33"/>
      <c r="GCA719" s="33"/>
      <c r="GCB719" s="33"/>
      <c r="GCC719" s="33"/>
      <c r="GCD719" s="33"/>
      <c r="GCE719" s="33"/>
      <c r="GCF719" s="33"/>
      <c r="GCG719" s="33"/>
      <c r="GCH719" s="33"/>
      <c r="GCI719" s="33"/>
      <c r="GCJ719" s="33"/>
      <c r="GCK719" s="33"/>
      <c r="GCL719" s="33"/>
      <c r="GCM719" s="33"/>
      <c r="GCN719" s="33"/>
      <c r="GCO719" s="33"/>
      <c r="GCP719" s="33"/>
      <c r="GCQ719" s="33"/>
      <c r="GCR719" s="33"/>
      <c r="GCS719" s="33"/>
      <c r="GCT719" s="33"/>
      <c r="GCU719" s="33"/>
      <c r="GCV719" s="33"/>
      <c r="GCW719" s="33"/>
      <c r="GCX719" s="33"/>
      <c r="GCY719" s="33"/>
      <c r="GCZ719" s="33"/>
      <c r="GDA719" s="33"/>
      <c r="GDB719" s="33"/>
      <c r="GDC719" s="33"/>
      <c r="GDD719" s="33"/>
      <c r="GDE719" s="33"/>
      <c r="GDF719" s="33"/>
      <c r="GDG719" s="33"/>
      <c r="GDH719" s="33"/>
      <c r="GDI719" s="33"/>
      <c r="GDJ719" s="33"/>
      <c r="GDK719" s="33"/>
      <c r="GDL719" s="33"/>
      <c r="GDM719" s="33"/>
      <c r="GDN719" s="33"/>
      <c r="GDO719" s="33"/>
      <c r="GDP719" s="33"/>
      <c r="GDQ719" s="33"/>
      <c r="GDR719" s="33"/>
      <c r="GDS719" s="33"/>
      <c r="GDT719" s="33"/>
      <c r="GDU719" s="33"/>
      <c r="GDV719" s="33"/>
      <c r="GDW719" s="33"/>
      <c r="GDX719" s="33"/>
    </row>
    <row r="720" spans="1:4860" s="35" customFormat="1" x14ac:dyDescent="0.25">
      <c r="A720" s="81">
        <v>714</v>
      </c>
      <c r="B720" s="51" t="s">
        <v>307</v>
      </c>
      <c r="C720" s="51" t="s">
        <v>845</v>
      </c>
      <c r="D720" s="51" t="s">
        <v>306</v>
      </c>
      <c r="E720" s="51" t="s">
        <v>64</v>
      </c>
      <c r="F720" s="52" t="s">
        <v>848</v>
      </c>
      <c r="G720" s="53">
        <v>25000</v>
      </c>
      <c r="H720" s="54">
        <v>0</v>
      </c>
      <c r="I720" s="55">
        <v>25</v>
      </c>
      <c r="J720" s="98">
        <v>717.5</v>
      </c>
      <c r="K720" s="91">
        <f t="shared" si="110"/>
        <v>1774.9999999999998</v>
      </c>
      <c r="L720" s="67">
        <f t="shared" si="111"/>
        <v>275</v>
      </c>
      <c r="M720" s="97">
        <v>760</v>
      </c>
      <c r="N720" s="55">
        <f t="shared" si="112"/>
        <v>1772.5000000000002</v>
      </c>
      <c r="O720" s="55"/>
      <c r="P720" s="55">
        <f t="shared" si="113"/>
        <v>1477.5</v>
      </c>
      <c r="Q720" s="55">
        <f t="shared" si="114"/>
        <v>1502.5</v>
      </c>
      <c r="R720" s="55">
        <f t="shared" si="115"/>
        <v>3822.5</v>
      </c>
      <c r="S720" s="55">
        <f t="shared" si="109"/>
        <v>23497.5</v>
      </c>
      <c r="T720" s="68" t="s">
        <v>41</v>
      </c>
      <c r="FV720" s="33"/>
      <c r="FW720" s="33"/>
      <c r="FX720" s="33"/>
      <c r="FY720" s="33"/>
      <c r="FZ720" s="33"/>
      <c r="GA720" s="33"/>
      <c r="GB720" s="33"/>
      <c r="GC720" s="33"/>
      <c r="GD720" s="33"/>
      <c r="GE720" s="33"/>
      <c r="GF720" s="33"/>
      <c r="GG720" s="33"/>
      <c r="GH720" s="33"/>
      <c r="GI720" s="33"/>
      <c r="GJ720" s="33"/>
      <c r="GK720" s="33"/>
      <c r="GL720" s="33"/>
      <c r="GM720" s="33"/>
      <c r="GN720" s="33"/>
      <c r="GO720" s="33"/>
      <c r="GP720" s="33"/>
      <c r="GQ720" s="33"/>
      <c r="GR720" s="33"/>
      <c r="GS720" s="33"/>
      <c r="GT720" s="33"/>
      <c r="GU720" s="33"/>
      <c r="GV720" s="33"/>
      <c r="GW720" s="33"/>
      <c r="GX720" s="33"/>
      <c r="GY720" s="33"/>
      <c r="GZ720" s="33"/>
      <c r="HA720" s="33"/>
      <c r="HB720" s="33"/>
      <c r="HC720" s="33"/>
      <c r="HD720" s="33"/>
      <c r="HE720" s="33"/>
      <c r="HF720" s="33"/>
      <c r="HG720" s="33"/>
      <c r="HH720" s="33"/>
      <c r="HI720" s="33"/>
      <c r="HJ720" s="33"/>
      <c r="HK720" s="33"/>
      <c r="HL720" s="33"/>
      <c r="HM720" s="33"/>
      <c r="HN720" s="33"/>
      <c r="HO720" s="33"/>
      <c r="HP720" s="33"/>
      <c r="HQ720" s="33"/>
      <c r="HR720" s="33"/>
      <c r="HS720" s="33"/>
      <c r="HT720" s="33"/>
      <c r="HU720" s="33"/>
      <c r="HV720" s="33"/>
      <c r="HW720" s="33"/>
      <c r="HX720" s="33"/>
      <c r="HY720" s="33"/>
      <c r="HZ720" s="33"/>
      <c r="IA720" s="33"/>
      <c r="IB720" s="33"/>
      <c r="IC720" s="33"/>
      <c r="ID720" s="33"/>
      <c r="IE720" s="33"/>
      <c r="IF720" s="33"/>
      <c r="IG720" s="33"/>
      <c r="IH720" s="33"/>
      <c r="II720" s="33"/>
      <c r="IJ720" s="33"/>
      <c r="IK720" s="33"/>
      <c r="IL720" s="33"/>
      <c r="IM720" s="33"/>
      <c r="IN720" s="33"/>
      <c r="IO720" s="33"/>
      <c r="IP720" s="33"/>
      <c r="IQ720" s="33"/>
      <c r="IR720" s="33"/>
      <c r="IS720" s="33"/>
      <c r="IT720" s="33"/>
      <c r="IU720" s="33"/>
      <c r="IV720" s="33"/>
      <c r="IW720" s="33"/>
      <c r="IX720" s="33"/>
      <c r="IY720" s="33"/>
      <c r="IZ720" s="33"/>
      <c r="JA720" s="33"/>
      <c r="JB720" s="33"/>
      <c r="JC720" s="33"/>
      <c r="JD720" s="33"/>
      <c r="JE720" s="33"/>
      <c r="JF720" s="33"/>
      <c r="JG720" s="33"/>
      <c r="JH720" s="33"/>
      <c r="JI720" s="33"/>
      <c r="JJ720" s="33"/>
      <c r="JK720" s="33"/>
      <c r="JL720" s="33"/>
      <c r="JM720" s="33"/>
      <c r="JN720" s="33"/>
      <c r="JO720" s="33"/>
      <c r="JP720" s="33"/>
      <c r="JQ720" s="33"/>
      <c r="JR720" s="33"/>
      <c r="JS720" s="33"/>
      <c r="JT720" s="33"/>
      <c r="JU720" s="33"/>
      <c r="JV720" s="33"/>
      <c r="JW720" s="33"/>
      <c r="JX720" s="33"/>
      <c r="JY720" s="33"/>
      <c r="JZ720" s="33"/>
      <c r="KA720" s="33"/>
      <c r="KB720" s="33"/>
      <c r="KC720" s="33"/>
      <c r="KD720" s="33"/>
      <c r="KE720" s="33"/>
      <c r="KF720" s="33"/>
      <c r="KG720" s="33"/>
      <c r="KH720" s="33"/>
      <c r="KI720" s="33"/>
      <c r="KJ720" s="33"/>
      <c r="KK720" s="33"/>
      <c r="KL720" s="33"/>
      <c r="KM720" s="33"/>
      <c r="KN720" s="33"/>
      <c r="KO720" s="33"/>
      <c r="KP720" s="33"/>
      <c r="KQ720" s="33"/>
      <c r="KR720" s="33"/>
      <c r="KS720" s="33"/>
      <c r="KT720" s="33"/>
      <c r="KU720" s="33"/>
      <c r="KV720" s="33"/>
      <c r="KW720" s="33"/>
      <c r="KX720" s="33"/>
      <c r="KY720" s="33"/>
      <c r="KZ720" s="33"/>
      <c r="LA720" s="33"/>
      <c r="LB720" s="33"/>
      <c r="LC720" s="33"/>
      <c r="LD720" s="33"/>
      <c r="LE720" s="33"/>
      <c r="LF720" s="33"/>
      <c r="LG720" s="33"/>
      <c r="LH720" s="33"/>
      <c r="LI720" s="33"/>
      <c r="LJ720" s="33"/>
      <c r="LK720" s="33"/>
      <c r="LL720" s="33"/>
      <c r="LM720" s="33"/>
      <c r="LN720" s="33"/>
      <c r="LO720" s="33"/>
      <c r="LP720" s="33"/>
      <c r="LQ720" s="33"/>
      <c r="LR720" s="33"/>
      <c r="LS720" s="33"/>
      <c r="LT720" s="33"/>
      <c r="LU720" s="33"/>
      <c r="LV720" s="33"/>
      <c r="LW720" s="33"/>
      <c r="LX720" s="33"/>
      <c r="LY720" s="33"/>
      <c r="LZ720" s="33"/>
      <c r="MA720" s="33"/>
      <c r="MB720" s="33"/>
      <c r="MC720" s="33"/>
      <c r="MD720" s="33"/>
      <c r="ME720" s="33"/>
      <c r="MF720" s="33"/>
      <c r="MG720" s="33"/>
      <c r="MH720" s="33"/>
      <c r="MI720" s="33"/>
      <c r="MJ720" s="33"/>
      <c r="MK720" s="33"/>
      <c r="ML720" s="33"/>
      <c r="MM720" s="33"/>
      <c r="MN720" s="33"/>
      <c r="MO720" s="33"/>
      <c r="MP720" s="33"/>
      <c r="MQ720" s="33"/>
      <c r="MR720" s="33"/>
      <c r="MS720" s="33"/>
      <c r="MT720" s="33"/>
      <c r="MU720" s="33"/>
      <c r="MV720" s="33"/>
      <c r="MW720" s="33"/>
      <c r="MX720" s="33"/>
      <c r="MY720" s="33"/>
      <c r="VP720" s="33"/>
      <c r="VQ720" s="33"/>
      <c r="VR720" s="33"/>
      <c r="VS720" s="33"/>
      <c r="VT720" s="33"/>
      <c r="VU720" s="33"/>
      <c r="VV720" s="33"/>
      <c r="VW720" s="33"/>
      <c r="VX720" s="33"/>
      <c r="VY720" s="33"/>
      <c r="VZ720" s="33"/>
      <c r="WA720" s="33"/>
      <c r="WB720" s="33"/>
      <c r="WC720" s="33"/>
      <c r="WD720" s="33"/>
      <c r="WE720" s="33"/>
      <c r="WF720" s="33"/>
      <c r="WG720" s="33"/>
      <c r="WH720" s="33"/>
      <c r="WI720" s="33"/>
      <c r="WJ720" s="33"/>
      <c r="WK720" s="33"/>
      <c r="WL720" s="33"/>
      <c r="WM720" s="33"/>
      <c r="WN720" s="33"/>
      <c r="WO720" s="33"/>
      <c r="WP720" s="33"/>
      <c r="WQ720" s="33"/>
      <c r="WR720" s="33"/>
      <c r="WS720" s="33"/>
      <c r="WT720" s="33"/>
      <c r="WU720" s="33"/>
      <c r="WV720" s="33"/>
      <c r="WW720" s="33"/>
      <c r="WX720" s="33"/>
      <c r="WY720" s="33"/>
      <c r="WZ720" s="33"/>
      <c r="XA720" s="33"/>
      <c r="XB720" s="33"/>
      <c r="XC720" s="33"/>
      <c r="XD720" s="33"/>
      <c r="XE720" s="33"/>
      <c r="XF720" s="33"/>
      <c r="XG720" s="33"/>
      <c r="XH720" s="33"/>
      <c r="XI720" s="33"/>
      <c r="XJ720" s="33"/>
      <c r="XK720" s="33"/>
      <c r="XL720" s="33"/>
      <c r="XM720" s="33"/>
      <c r="XN720" s="33"/>
      <c r="XO720" s="33"/>
      <c r="XP720" s="33"/>
      <c r="XQ720" s="33"/>
      <c r="XR720" s="33"/>
      <c r="XS720" s="33"/>
      <c r="XT720" s="33"/>
      <c r="XU720" s="33"/>
      <c r="XV720" s="33"/>
      <c r="XW720" s="33"/>
      <c r="XX720" s="33"/>
      <c r="XY720" s="33"/>
      <c r="XZ720" s="33"/>
      <c r="YA720" s="33"/>
      <c r="YB720" s="33"/>
      <c r="YC720" s="33"/>
      <c r="YD720" s="33"/>
      <c r="YE720" s="33"/>
      <c r="YF720" s="33"/>
      <c r="YG720" s="33"/>
      <c r="YH720" s="33"/>
      <c r="YI720" s="33"/>
      <c r="YJ720" s="33"/>
      <c r="YK720" s="33"/>
      <c r="YL720" s="33"/>
      <c r="YM720" s="33"/>
      <c r="YN720" s="33"/>
      <c r="YO720" s="33"/>
      <c r="YP720" s="33"/>
      <c r="YQ720" s="33"/>
      <c r="YR720" s="33"/>
      <c r="YS720" s="33"/>
      <c r="YT720" s="33"/>
      <c r="YU720" s="33"/>
      <c r="YV720" s="33"/>
      <c r="YW720" s="33"/>
      <c r="YX720" s="33"/>
      <c r="YY720" s="33"/>
      <c r="YZ720" s="33"/>
      <c r="ZA720" s="33"/>
      <c r="ZB720" s="33"/>
      <c r="ZC720" s="33"/>
      <c r="ZD720" s="33"/>
      <c r="ZE720" s="33"/>
      <c r="ZF720" s="33"/>
      <c r="ZG720" s="33"/>
      <c r="ZH720" s="33"/>
      <c r="ZI720" s="33"/>
      <c r="ZJ720" s="33"/>
      <c r="ZK720" s="33"/>
      <c r="ZL720" s="33"/>
      <c r="ZM720" s="33"/>
      <c r="ZN720" s="33"/>
      <c r="ZO720" s="33"/>
      <c r="ZP720" s="33"/>
      <c r="ZQ720" s="33"/>
      <c r="ZR720" s="33"/>
      <c r="ZS720" s="33"/>
      <c r="ZT720" s="33"/>
      <c r="ZU720" s="33"/>
      <c r="ZV720" s="33"/>
      <c r="ZW720" s="33"/>
      <c r="ZX720" s="33"/>
      <c r="ZY720" s="33"/>
      <c r="ZZ720" s="33"/>
      <c r="AAA720" s="33"/>
      <c r="AAB720" s="33"/>
      <c r="AAC720" s="33"/>
      <c r="AAD720" s="33"/>
      <c r="AAE720" s="33"/>
      <c r="AAF720" s="33"/>
      <c r="AAG720" s="33"/>
      <c r="AAH720" s="33"/>
    </row>
    <row r="721" spans="1:20" s="35" customFormat="1" x14ac:dyDescent="0.25">
      <c r="A721" s="81">
        <v>715</v>
      </c>
      <c r="B721" s="51" t="s">
        <v>308</v>
      </c>
      <c r="C721" s="51" t="s">
        <v>845</v>
      </c>
      <c r="D721" s="51" t="s">
        <v>306</v>
      </c>
      <c r="E721" s="51" t="s">
        <v>64</v>
      </c>
      <c r="F721" s="52" t="s">
        <v>848</v>
      </c>
      <c r="G721" s="53">
        <v>20900</v>
      </c>
      <c r="H721" s="54">
        <v>0</v>
      </c>
      <c r="I721" s="55">
        <v>25</v>
      </c>
      <c r="J721" s="98">
        <v>599.83000000000004</v>
      </c>
      <c r="K721" s="91">
        <f t="shared" si="110"/>
        <v>1483.8999999999999</v>
      </c>
      <c r="L721" s="67">
        <f t="shared" si="111"/>
        <v>229.90000000000003</v>
      </c>
      <c r="M721" s="97">
        <v>635.36</v>
      </c>
      <c r="N721" s="55">
        <f t="shared" si="112"/>
        <v>1481.8100000000002</v>
      </c>
      <c r="O721" s="55"/>
      <c r="P721" s="55">
        <f t="shared" si="113"/>
        <v>1235.19</v>
      </c>
      <c r="Q721" s="55">
        <f t="shared" si="114"/>
        <v>1260.19</v>
      </c>
      <c r="R721" s="55">
        <f t="shared" si="115"/>
        <v>3195.61</v>
      </c>
      <c r="S721" s="55">
        <f t="shared" si="109"/>
        <v>19639.810000000001</v>
      </c>
      <c r="T721" s="68" t="s">
        <v>41</v>
      </c>
    </row>
    <row r="722" spans="1:20" s="35" customFormat="1" x14ac:dyDescent="0.25">
      <c r="A722" s="81">
        <v>716</v>
      </c>
      <c r="B722" s="51" t="s">
        <v>429</v>
      </c>
      <c r="C722" s="51" t="s">
        <v>845</v>
      </c>
      <c r="D722" s="51" t="s">
        <v>558</v>
      </c>
      <c r="E722" s="51" t="s">
        <v>776</v>
      </c>
      <c r="F722" s="52" t="s">
        <v>852</v>
      </c>
      <c r="G722" s="53">
        <v>85000</v>
      </c>
      <c r="H722" s="53">
        <v>8576.99</v>
      </c>
      <c r="I722" s="55">
        <v>25</v>
      </c>
      <c r="J722" s="98">
        <v>2439.5</v>
      </c>
      <c r="K722" s="91">
        <f t="shared" si="110"/>
        <v>6034.9999999999991</v>
      </c>
      <c r="L722" s="67">
        <v>953.69</v>
      </c>
      <c r="M722" s="97">
        <v>2584</v>
      </c>
      <c r="N722" s="55">
        <f t="shared" si="112"/>
        <v>6026.5</v>
      </c>
      <c r="O722" s="55"/>
      <c r="P722" s="55">
        <f t="shared" si="113"/>
        <v>5023.5</v>
      </c>
      <c r="Q722" s="55">
        <f t="shared" si="114"/>
        <v>13625.49</v>
      </c>
      <c r="R722" s="55">
        <f t="shared" si="115"/>
        <v>13015.189999999999</v>
      </c>
      <c r="S722" s="55">
        <f t="shared" si="109"/>
        <v>71374.509999999995</v>
      </c>
      <c r="T722" s="68" t="s">
        <v>41</v>
      </c>
    </row>
    <row r="723" spans="1:20" s="35" customFormat="1" x14ac:dyDescent="0.25">
      <c r="A723" s="81">
        <v>717</v>
      </c>
      <c r="B723" s="51" t="s">
        <v>456</v>
      </c>
      <c r="C723" s="51" t="s">
        <v>845</v>
      </c>
      <c r="D723" s="51" t="s">
        <v>558</v>
      </c>
      <c r="E723" s="51" t="s">
        <v>131</v>
      </c>
      <c r="F723" s="52" t="s">
        <v>852</v>
      </c>
      <c r="G723" s="53">
        <v>70000</v>
      </c>
      <c r="H723" s="53">
        <v>5368.48</v>
      </c>
      <c r="I723" s="55">
        <v>25</v>
      </c>
      <c r="J723" s="98">
        <v>2009</v>
      </c>
      <c r="K723" s="91">
        <f t="shared" si="110"/>
        <v>4970</v>
      </c>
      <c r="L723" s="67">
        <f t="shared" si="111"/>
        <v>770.00000000000011</v>
      </c>
      <c r="M723" s="97">
        <v>2128</v>
      </c>
      <c r="N723" s="55">
        <f t="shared" si="112"/>
        <v>4963</v>
      </c>
      <c r="O723" s="55"/>
      <c r="P723" s="55">
        <f t="shared" si="113"/>
        <v>4137</v>
      </c>
      <c r="Q723" s="55">
        <f t="shared" si="114"/>
        <v>9530.48</v>
      </c>
      <c r="R723" s="55">
        <f t="shared" si="115"/>
        <v>10703</v>
      </c>
      <c r="S723" s="55">
        <f t="shared" si="109"/>
        <v>60469.520000000004</v>
      </c>
      <c r="T723" s="68" t="s">
        <v>41</v>
      </c>
    </row>
    <row r="724" spans="1:20" s="35" customFormat="1" x14ac:dyDescent="0.25">
      <c r="A724" s="81">
        <v>718</v>
      </c>
      <c r="B724" s="51" t="s">
        <v>560</v>
      </c>
      <c r="C724" s="51" t="s">
        <v>845</v>
      </c>
      <c r="D724" s="51" t="s">
        <v>558</v>
      </c>
      <c r="E724" s="51" t="s">
        <v>151</v>
      </c>
      <c r="F724" s="52" t="s">
        <v>852</v>
      </c>
      <c r="G724" s="53">
        <v>45000</v>
      </c>
      <c r="H724" s="54">
        <v>891.01</v>
      </c>
      <c r="I724" s="55">
        <v>25</v>
      </c>
      <c r="J724" s="98">
        <v>1291.5</v>
      </c>
      <c r="K724" s="91">
        <v>1291.5</v>
      </c>
      <c r="L724" s="67">
        <f t="shared" si="111"/>
        <v>495.00000000000006</v>
      </c>
      <c r="M724" s="97">
        <v>1368</v>
      </c>
      <c r="N724" s="55">
        <f t="shared" si="112"/>
        <v>3190.5</v>
      </c>
      <c r="O724" s="55"/>
      <c r="P724" s="55">
        <f t="shared" si="113"/>
        <v>2659.5</v>
      </c>
      <c r="Q724" s="55">
        <f t="shared" si="114"/>
        <v>3575.51</v>
      </c>
      <c r="R724" s="55">
        <f t="shared" si="115"/>
        <v>4977</v>
      </c>
      <c r="S724" s="55">
        <f t="shared" si="109"/>
        <v>41424.49</v>
      </c>
      <c r="T724" s="68" t="s">
        <v>41</v>
      </c>
    </row>
    <row r="725" spans="1:20" s="35" customFormat="1" x14ac:dyDescent="0.25">
      <c r="A725" s="81">
        <v>719</v>
      </c>
      <c r="B725" s="51" t="s">
        <v>561</v>
      </c>
      <c r="C725" s="51" t="s">
        <v>844</v>
      </c>
      <c r="D725" s="51" t="s">
        <v>558</v>
      </c>
      <c r="E725" s="51" t="s">
        <v>89</v>
      </c>
      <c r="F725" s="52" t="s">
        <v>852</v>
      </c>
      <c r="G725" s="53">
        <v>27300</v>
      </c>
      <c r="H725" s="54">
        <v>0</v>
      </c>
      <c r="I725" s="55">
        <v>25</v>
      </c>
      <c r="J725" s="98">
        <v>783.51</v>
      </c>
      <c r="K725" s="91">
        <f t="shared" ref="K725:K755" si="116">+G725*7.1%</f>
        <v>1938.2999999999997</v>
      </c>
      <c r="L725" s="67">
        <f t="shared" si="111"/>
        <v>300.3</v>
      </c>
      <c r="M725" s="97">
        <v>829.92</v>
      </c>
      <c r="N725" s="55">
        <f t="shared" si="112"/>
        <v>1935.5700000000002</v>
      </c>
      <c r="O725" s="55"/>
      <c r="P725" s="55">
        <f t="shared" si="113"/>
        <v>1613.4299999999998</v>
      </c>
      <c r="Q725" s="55">
        <f t="shared" si="114"/>
        <v>1638.4299999999998</v>
      </c>
      <c r="R725" s="55">
        <f t="shared" si="115"/>
        <v>4174.17</v>
      </c>
      <c r="S725" s="55">
        <f t="shared" si="109"/>
        <v>25661.57</v>
      </c>
      <c r="T725" s="68" t="s">
        <v>41</v>
      </c>
    </row>
    <row r="726" spans="1:20" s="35" customFormat="1" x14ac:dyDescent="0.25">
      <c r="A726" s="81">
        <v>720</v>
      </c>
      <c r="B726" s="51" t="s">
        <v>559</v>
      </c>
      <c r="C726" s="51" t="s">
        <v>844</v>
      </c>
      <c r="D726" s="51" t="s">
        <v>558</v>
      </c>
      <c r="E726" s="51" t="s">
        <v>96</v>
      </c>
      <c r="F726" s="52" t="s">
        <v>852</v>
      </c>
      <c r="G726" s="53">
        <v>25000</v>
      </c>
      <c r="H726" s="54">
        <v>0</v>
      </c>
      <c r="I726" s="55">
        <v>25</v>
      </c>
      <c r="J726" s="98">
        <v>717.5</v>
      </c>
      <c r="K726" s="91">
        <f t="shared" si="116"/>
        <v>1774.9999999999998</v>
      </c>
      <c r="L726" s="67">
        <f t="shared" si="111"/>
        <v>275</v>
      </c>
      <c r="M726" s="97">
        <v>760</v>
      </c>
      <c r="N726" s="55">
        <f t="shared" si="112"/>
        <v>1772.5000000000002</v>
      </c>
      <c r="O726" s="55"/>
      <c r="P726" s="55">
        <f t="shared" si="113"/>
        <v>1477.5</v>
      </c>
      <c r="Q726" s="55">
        <f t="shared" si="114"/>
        <v>1502.5</v>
      </c>
      <c r="R726" s="55">
        <f t="shared" si="115"/>
        <v>3822.5</v>
      </c>
      <c r="S726" s="55">
        <f t="shared" si="109"/>
        <v>23497.5</v>
      </c>
      <c r="T726" s="68" t="s">
        <v>41</v>
      </c>
    </row>
    <row r="727" spans="1:20" s="35" customFormat="1" x14ac:dyDescent="0.25">
      <c r="A727" s="81">
        <v>721</v>
      </c>
      <c r="B727" s="51" t="s">
        <v>830</v>
      </c>
      <c r="C727" s="51" t="s">
        <v>845</v>
      </c>
      <c r="D727" s="51" t="s">
        <v>563</v>
      </c>
      <c r="E727" s="51" t="s">
        <v>776</v>
      </c>
      <c r="F727" s="52" t="s">
        <v>852</v>
      </c>
      <c r="G727" s="53">
        <v>85000</v>
      </c>
      <c r="H727" s="53">
        <v>8576.99</v>
      </c>
      <c r="I727" s="55">
        <v>25</v>
      </c>
      <c r="J727" s="98">
        <v>2439.5</v>
      </c>
      <c r="K727" s="91">
        <f t="shared" si="116"/>
        <v>6034.9999999999991</v>
      </c>
      <c r="L727" s="67">
        <v>953.69</v>
      </c>
      <c r="M727" s="97">
        <v>2584</v>
      </c>
      <c r="N727" s="55">
        <f t="shared" si="112"/>
        <v>6026.5</v>
      </c>
      <c r="O727" s="55"/>
      <c r="P727" s="55">
        <f t="shared" si="113"/>
        <v>5023.5</v>
      </c>
      <c r="Q727" s="55">
        <f t="shared" si="114"/>
        <v>13625.49</v>
      </c>
      <c r="R727" s="55">
        <f t="shared" si="115"/>
        <v>13015.189999999999</v>
      </c>
      <c r="S727" s="55">
        <f t="shared" si="109"/>
        <v>71374.509999999995</v>
      </c>
      <c r="T727" s="68" t="s">
        <v>41</v>
      </c>
    </row>
    <row r="728" spans="1:20" s="35" customFormat="1" x14ac:dyDescent="0.25">
      <c r="A728" s="81">
        <v>722</v>
      </c>
      <c r="B728" s="51" t="s">
        <v>565</v>
      </c>
      <c r="C728" s="51" t="s">
        <v>844</v>
      </c>
      <c r="D728" s="51" t="s">
        <v>563</v>
      </c>
      <c r="E728" s="51" t="s">
        <v>131</v>
      </c>
      <c r="F728" s="52" t="s">
        <v>852</v>
      </c>
      <c r="G728" s="53">
        <v>70000</v>
      </c>
      <c r="H728" s="53">
        <v>5368.48</v>
      </c>
      <c r="I728" s="55">
        <v>25</v>
      </c>
      <c r="J728" s="98">
        <v>2009</v>
      </c>
      <c r="K728" s="91">
        <f t="shared" si="116"/>
        <v>4970</v>
      </c>
      <c r="L728" s="67">
        <f t="shared" si="111"/>
        <v>770.00000000000011</v>
      </c>
      <c r="M728" s="97">
        <v>2128</v>
      </c>
      <c r="N728" s="55">
        <f t="shared" si="112"/>
        <v>4963</v>
      </c>
      <c r="O728" s="55"/>
      <c r="P728" s="55">
        <f t="shared" si="113"/>
        <v>4137</v>
      </c>
      <c r="Q728" s="55">
        <f t="shared" si="114"/>
        <v>9530.48</v>
      </c>
      <c r="R728" s="55">
        <f t="shared" si="115"/>
        <v>10703</v>
      </c>
      <c r="S728" s="55">
        <f t="shared" si="109"/>
        <v>60469.520000000004</v>
      </c>
      <c r="T728" s="68" t="s">
        <v>41</v>
      </c>
    </row>
    <row r="729" spans="1:20" s="35" customFormat="1" x14ac:dyDescent="0.25">
      <c r="A729" s="81">
        <v>723</v>
      </c>
      <c r="B729" s="51" t="s">
        <v>990</v>
      </c>
      <c r="C729" s="51" t="s">
        <v>844</v>
      </c>
      <c r="D729" s="51" t="s">
        <v>563</v>
      </c>
      <c r="E729" s="51" t="s">
        <v>167</v>
      </c>
      <c r="F729" s="52" t="s">
        <v>848</v>
      </c>
      <c r="G729" s="53">
        <v>16000</v>
      </c>
      <c r="H729" s="54">
        <v>0</v>
      </c>
      <c r="I729" s="55">
        <v>25</v>
      </c>
      <c r="J729" s="98">
        <v>459.2</v>
      </c>
      <c r="K729" s="91">
        <f t="shared" si="116"/>
        <v>1136</v>
      </c>
      <c r="L729" s="67">
        <f t="shared" si="111"/>
        <v>176.00000000000003</v>
      </c>
      <c r="M729" s="97">
        <v>486.4</v>
      </c>
      <c r="N729" s="55">
        <f t="shared" si="112"/>
        <v>1134.4000000000001</v>
      </c>
      <c r="O729" s="55"/>
      <c r="P729" s="55">
        <f t="shared" si="113"/>
        <v>945.59999999999991</v>
      </c>
      <c r="Q729" s="55">
        <f t="shared" si="114"/>
        <v>970.59999999999991</v>
      </c>
      <c r="R729" s="55">
        <f t="shared" si="115"/>
        <v>2446.4</v>
      </c>
      <c r="S729" s="65">
        <f t="shared" si="109"/>
        <v>15029.4</v>
      </c>
      <c r="T729" s="68" t="s">
        <v>41</v>
      </c>
    </row>
    <row r="730" spans="1:20" s="35" customFormat="1" x14ac:dyDescent="0.25">
      <c r="A730" s="81">
        <v>724</v>
      </c>
      <c r="B730" s="51" t="s">
        <v>440</v>
      </c>
      <c r="C730" s="51" t="s">
        <v>845</v>
      </c>
      <c r="D730" s="51" t="s">
        <v>566</v>
      </c>
      <c r="E730" s="51" t="s">
        <v>776</v>
      </c>
      <c r="F730" s="52" t="s">
        <v>852</v>
      </c>
      <c r="G730" s="53">
        <v>85000</v>
      </c>
      <c r="H730" s="53">
        <v>8148.13</v>
      </c>
      <c r="I730" s="55">
        <v>25</v>
      </c>
      <c r="J730" s="98">
        <v>2439.5</v>
      </c>
      <c r="K730" s="91">
        <f t="shared" si="116"/>
        <v>6034.9999999999991</v>
      </c>
      <c r="L730" s="67">
        <v>953.69</v>
      </c>
      <c r="M730" s="97">
        <v>2584</v>
      </c>
      <c r="N730" s="55">
        <f t="shared" si="112"/>
        <v>6026.5</v>
      </c>
      <c r="O730" s="55"/>
      <c r="P730" s="55">
        <f t="shared" si="113"/>
        <v>5023.5</v>
      </c>
      <c r="Q730" s="55">
        <f t="shared" si="114"/>
        <v>13196.630000000001</v>
      </c>
      <c r="R730" s="55">
        <f t="shared" si="115"/>
        <v>13015.189999999999</v>
      </c>
      <c r="S730" s="55">
        <f t="shared" si="109"/>
        <v>71803.37</v>
      </c>
      <c r="T730" s="68" t="s">
        <v>41</v>
      </c>
    </row>
    <row r="731" spans="1:20" s="35" customFormat="1" x14ac:dyDescent="0.25">
      <c r="A731" s="81">
        <v>725</v>
      </c>
      <c r="B731" s="51" t="s">
        <v>866</v>
      </c>
      <c r="C731" s="51" t="s">
        <v>845</v>
      </c>
      <c r="D731" s="51" t="s">
        <v>566</v>
      </c>
      <c r="E731" s="51" t="s">
        <v>64</v>
      </c>
      <c r="F731" s="52" t="s">
        <v>851</v>
      </c>
      <c r="G731" s="53">
        <v>25000</v>
      </c>
      <c r="H731" s="54">
        <v>0</v>
      </c>
      <c r="I731" s="55">
        <v>25</v>
      </c>
      <c r="J731" s="98">
        <v>717.5</v>
      </c>
      <c r="K731" s="91">
        <f t="shared" si="116"/>
        <v>1774.9999999999998</v>
      </c>
      <c r="L731" s="67">
        <f t="shared" si="111"/>
        <v>275</v>
      </c>
      <c r="M731" s="97">
        <v>760</v>
      </c>
      <c r="N731" s="55">
        <f t="shared" si="112"/>
        <v>1772.5000000000002</v>
      </c>
      <c r="O731" s="55"/>
      <c r="P731" s="55">
        <f t="shared" si="113"/>
        <v>1477.5</v>
      </c>
      <c r="Q731" s="55">
        <f t="shared" si="114"/>
        <v>1502.5</v>
      </c>
      <c r="R731" s="55">
        <f t="shared" si="115"/>
        <v>3822.5</v>
      </c>
      <c r="S731" s="65">
        <f t="shared" si="109"/>
        <v>23497.5</v>
      </c>
      <c r="T731" s="68" t="s">
        <v>41</v>
      </c>
    </row>
    <row r="732" spans="1:20" s="35" customFormat="1" x14ac:dyDescent="0.25">
      <c r="A732" s="81">
        <v>726</v>
      </c>
      <c r="B732" s="51" t="s">
        <v>569</v>
      </c>
      <c r="C732" s="51" t="s">
        <v>845</v>
      </c>
      <c r="D732" s="51" t="s">
        <v>566</v>
      </c>
      <c r="E732" s="51" t="s">
        <v>131</v>
      </c>
      <c r="F732" s="52" t="s">
        <v>852</v>
      </c>
      <c r="G732" s="53">
        <v>70000</v>
      </c>
      <c r="H732" s="53">
        <v>5025.38</v>
      </c>
      <c r="I732" s="55">
        <v>25</v>
      </c>
      <c r="J732" s="98">
        <v>2009</v>
      </c>
      <c r="K732" s="91">
        <f t="shared" si="116"/>
        <v>4970</v>
      </c>
      <c r="L732" s="67">
        <f t="shared" si="111"/>
        <v>770.00000000000011</v>
      </c>
      <c r="M732" s="97">
        <v>2128</v>
      </c>
      <c r="N732" s="55">
        <f t="shared" si="112"/>
        <v>4963</v>
      </c>
      <c r="O732" s="55"/>
      <c r="P732" s="55">
        <f t="shared" si="113"/>
        <v>4137</v>
      </c>
      <c r="Q732" s="55">
        <f t="shared" si="114"/>
        <v>9187.380000000001</v>
      </c>
      <c r="R732" s="55">
        <f t="shared" si="115"/>
        <v>10703</v>
      </c>
      <c r="S732" s="55">
        <f t="shared" si="109"/>
        <v>60812.619999999995</v>
      </c>
      <c r="T732" s="68" t="s">
        <v>41</v>
      </c>
    </row>
    <row r="733" spans="1:20" s="35" customFormat="1" x14ac:dyDescent="0.25">
      <c r="A733" s="81">
        <v>727</v>
      </c>
      <c r="B733" s="51" t="s">
        <v>810</v>
      </c>
      <c r="C733" s="51" t="s">
        <v>844</v>
      </c>
      <c r="D733" s="51" t="s">
        <v>566</v>
      </c>
      <c r="E733" s="51" t="s">
        <v>64</v>
      </c>
      <c r="F733" s="52" t="s">
        <v>851</v>
      </c>
      <c r="G733" s="53">
        <v>25000</v>
      </c>
      <c r="H733" s="54">
        <v>0</v>
      </c>
      <c r="I733" s="55">
        <v>25</v>
      </c>
      <c r="J733" s="98">
        <v>717.5</v>
      </c>
      <c r="K733" s="91">
        <f t="shared" si="116"/>
        <v>1774.9999999999998</v>
      </c>
      <c r="L733" s="67">
        <f t="shared" si="111"/>
        <v>275</v>
      </c>
      <c r="M733" s="97">
        <v>760</v>
      </c>
      <c r="N733" s="55">
        <f t="shared" si="112"/>
        <v>1772.5000000000002</v>
      </c>
      <c r="O733" s="55"/>
      <c r="P733" s="55">
        <f t="shared" si="113"/>
        <v>1477.5</v>
      </c>
      <c r="Q733" s="55">
        <f t="shared" si="114"/>
        <v>1502.5</v>
      </c>
      <c r="R733" s="55">
        <f t="shared" si="115"/>
        <v>3822.5</v>
      </c>
      <c r="S733" s="55">
        <f t="shared" si="109"/>
        <v>23497.5</v>
      </c>
      <c r="T733" s="68" t="s">
        <v>41</v>
      </c>
    </row>
    <row r="734" spans="1:20" s="35" customFormat="1" x14ac:dyDescent="0.25">
      <c r="A734" s="81">
        <v>728</v>
      </c>
      <c r="B734" s="51" t="s">
        <v>811</v>
      </c>
      <c r="C734" s="51" t="s">
        <v>844</v>
      </c>
      <c r="D734" s="51" t="s">
        <v>566</v>
      </c>
      <c r="E734" s="51" t="s">
        <v>64</v>
      </c>
      <c r="F734" s="52" t="s">
        <v>851</v>
      </c>
      <c r="G734" s="53">
        <v>25000</v>
      </c>
      <c r="H734" s="54">
        <v>0</v>
      </c>
      <c r="I734" s="55">
        <v>25</v>
      </c>
      <c r="J734" s="98">
        <v>717.5</v>
      </c>
      <c r="K734" s="91">
        <f t="shared" si="116"/>
        <v>1774.9999999999998</v>
      </c>
      <c r="L734" s="67">
        <f t="shared" si="111"/>
        <v>275</v>
      </c>
      <c r="M734" s="97">
        <v>760</v>
      </c>
      <c r="N734" s="55">
        <f t="shared" si="112"/>
        <v>1772.5000000000002</v>
      </c>
      <c r="O734" s="55"/>
      <c r="P734" s="55">
        <f t="shared" si="113"/>
        <v>1477.5</v>
      </c>
      <c r="Q734" s="55">
        <f t="shared" si="114"/>
        <v>1502.5</v>
      </c>
      <c r="R734" s="55">
        <f t="shared" si="115"/>
        <v>3822.5</v>
      </c>
      <c r="S734" s="55">
        <f t="shared" si="109"/>
        <v>23497.5</v>
      </c>
      <c r="T734" s="68" t="s">
        <v>41</v>
      </c>
    </row>
    <row r="735" spans="1:20" s="35" customFormat="1" x14ac:dyDescent="0.25">
      <c r="A735" s="81">
        <v>729</v>
      </c>
      <c r="B735" s="51" t="s">
        <v>568</v>
      </c>
      <c r="C735" s="51" t="s">
        <v>844</v>
      </c>
      <c r="D735" s="51" t="s">
        <v>566</v>
      </c>
      <c r="E735" s="51" t="s">
        <v>167</v>
      </c>
      <c r="F735" s="52" t="s">
        <v>852</v>
      </c>
      <c r="G735" s="53">
        <v>16000</v>
      </c>
      <c r="H735" s="54">
        <v>0</v>
      </c>
      <c r="I735" s="55">
        <v>25</v>
      </c>
      <c r="J735" s="98">
        <v>459.2</v>
      </c>
      <c r="K735" s="91">
        <f t="shared" si="116"/>
        <v>1136</v>
      </c>
      <c r="L735" s="67">
        <f t="shared" si="111"/>
        <v>176.00000000000003</v>
      </c>
      <c r="M735" s="97">
        <v>486.4</v>
      </c>
      <c r="N735" s="55">
        <f t="shared" si="112"/>
        <v>1134.4000000000001</v>
      </c>
      <c r="O735" s="55"/>
      <c r="P735" s="55">
        <f t="shared" si="113"/>
        <v>945.59999999999991</v>
      </c>
      <c r="Q735" s="55">
        <f t="shared" si="114"/>
        <v>970.59999999999991</v>
      </c>
      <c r="R735" s="55">
        <f t="shared" si="115"/>
        <v>2446.4</v>
      </c>
      <c r="S735" s="55">
        <f t="shared" si="109"/>
        <v>15029.4</v>
      </c>
      <c r="T735" s="68" t="s">
        <v>41</v>
      </c>
    </row>
    <row r="736" spans="1:20" s="35" customFormat="1" x14ac:dyDescent="0.25">
      <c r="A736" s="81">
        <v>730</v>
      </c>
      <c r="B736" s="51" t="s">
        <v>1045</v>
      </c>
      <c r="C736" s="51" t="s">
        <v>844</v>
      </c>
      <c r="D736" s="51" t="s">
        <v>566</v>
      </c>
      <c r="E736" s="51" t="s">
        <v>167</v>
      </c>
      <c r="F736" s="52" t="s">
        <v>851</v>
      </c>
      <c r="G736" s="53">
        <v>16000</v>
      </c>
      <c r="H736" s="54">
        <v>0</v>
      </c>
      <c r="I736" s="55">
        <v>25</v>
      </c>
      <c r="J736" s="98">
        <v>459.2</v>
      </c>
      <c r="K736" s="91">
        <f t="shared" si="116"/>
        <v>1136</v>
      </c>
      <c r="L736" s="67">
        <f t="shared" si="111"/>
        <v>176.00000000000003</v>
      </c>
      <c r="M736" s="97">
        <v>486.4</v>
      </c>
      <c r="N736" s="55">
        <f t="shared" si="112"/>
        <v>1134.4000000000001</v>
      </c>
      <c r="O736" s="55"/>
      <c r="P736" s="55">
        <f t="shared" si="113"/>
        <v>945.59999999999991</v>
      </c>
      <c r="Q736" s="55">
        <f t="shared" si="114"/>
        <v>970.59999999999991</v>
      </c>
      <c r="R736" s="55">
        <f t="shared" si="115"/>
        <v>2446.4</v>
      </c>
      <c r="S736" s="55">
        <f t="shared" si="109"/>
        <v>15029.4</v>
      </c>
      <c r="T736" s="68" t="s">
        <v>41</v>
      </c>
    </row>
    <row r="737" spans="1:20" s="35" customFormat="1" x14ac:dyDescent="0.25">
      <c r="A737" s="81">
        <v>731</v>
      </c>
      <c r="B737" s="51" t="s">
        <v>505</v>
      </c>
      <c r="C737" s="51" t="s">
        <v>844</v>
      </c>
      <c r="D737" s="51" t="s">
        <v>392</v>
      </c>
      <c r="E737" s="51" t="s">
        <v>776</v>
      </c>
      <c r="F737" s="52" t="s">
        <v>852</v>
      </c>
      <c r="G737" s="63">
        <v>85000</v>
      </c>
      <c r="H737" s="63">
        <v>8148.13</v>
      </c>
      <c r="I737" s="55">
        <v>25</v>
      </c>
      <c r="J737" s="99">
        <v>2439.5</v>
      </c>
      <c r="K737" s="94">
        <f t="shared" si="116"/>
        <v>6034.9999999999991</v>
      </c>
      <c r="L737" s="67">
        <v>953.69</v>
      </c>
      <c r="M737" s="111">
        <v>2584</v>
      </c>
      <c r="N737" s="65">
        <f t="shared" si="112"/>
        <v>6026.5</v>
      </c>
      <c r="O737" s="65"/>
      <c r="P737" s="65">
        <f t="shared" si="113"/>
        <v>5023.5</v>
      </c>
      <c r="Q737" s="55">
        <f t="shared" si="114"/>
        <v>13196.630000000001</v>
      </c>
      <c r="R737" s="55">
        <f t="shared" si="115"/>
        <v>13015.189999999999</v>
      </c>
      <c r="S737" s="65">
        <f t="shared" si="109"/>
        <v>71803.37</v>
      </c>
      <c r="T737" s="68" t="s">
        <v>41</v>
      </c>
    </row>
    <row r="738" spans="1:20" s="35" customFormat="1" x14ac:dyDescent="0.25">
      <c r="A738" s="81">
        <v>732</v>
      </c>
      <c r="B738" s="51" t="s">
        <v>393</v>
      </c>
      <c r="C738" s="51" t="s">
        <v>844</v>
      </c>
      <c r="D738" s="51" t="s">
        <v>392</v>
      </c>
      <c r="E738" s="51" t="s">
        <v>131</v>
      </c>
      <c r="F738" s="52" t="s">
        <v>852</v>
      </c>
      <c r="G738" s="53">
        <v>70000</v>
      </c>
      <c r="H738" s="53">
        <v>5368.48</v>
      </c>
      <c r="I738" s="55">
        <v>25</v>
      </c>
      <c r="J738" s="98">
        <v>2009</v>
      </c>
      <c r="K738" s="91">
        <f t="shared" si="116"/>
        <v>4970</v>
      </c>
      <c r="L738" s="67">
        <f t="shared" si="111"/>
        <v>770.00000000000011</v>
      </c>
      <c r="M738" s="97">
        <v>2128</v>
      </c>
      <c r="N738" s="55">
        <f t="shared" si="112"/>
        <v>4963</v>
      </c>
      <c r="O738" s="55"/>
      <c r="P738" s="55">
        <f t="shared" si="113"/>
        <v>4137</v>
      </c>
      <c r="Q738" s="55">
        <f t="shared" si="114"/>
        <v>9530.48</v>
      </c>
      <c r="R738" s="55">
        <f t="shared" si="115"/>
        <v>10703</v>
      </c>
      <c r="S738" s="55">
        <f t="shared" si="109"/>
        <v>60469.520000000004</v>
      </c>
      <c r="T738" s="68" t="s">
        <v>41</v>
      </c>
    </row>
    <row r="739" spans="1:20" s="35" customFormat="1" x14ac:dyDescent="0.25">
      <c r="A739" s="81">
        <v>733</v>
      </c>
      <c r="B739" s="51" t="s">
        <v>394</v>
      </c>
      <c r="C739" s="51" t="s">
        <v>845</v>
      </c>
      <c r="D739" s="51" t="s">
        <v>392</v>
      </c>
      <c r="E739" s="51" t="s">
        <v>131</v>
      </c>
      <c r="F739" s="52" t="s">
        <v>852</v>
      </c>
      <c r="G739" s="53">
        <v>70000</v>
      </c>
      <c r="H739" s="53">
        <v>5368.48</v>
      </c>
      <c r="I739" s="55">
        <v>25</v>
      </c>
      <c r="J739" s="98">
        <v>2009</v>
      </c>
      <c r="K739" s="91">
        <f t="shared" si="116"/>
        <v>4970</v>
      </c>
      <c r="L739" s="67">
        <f t="shared" si="111"/>
        <v>770.00000000000011</v>
      </c>
      <c r="M739" s="97">
        <v>2128</v>
      </c>
      <c r="N739" s="55">
        <f t="shared" si="112"/>
        <v>4963</v>
      </c>
      <c r="O739" s="55"/>
      <c r="P739" s="55">
        <f t="shared" si="113"/>
        <v>4137</v>
      </c>
      <c r="Q739" s="55">
        <f t="shared" si="114"/>
        <v>9530.48</v>
      </c>
      <c r="R739" s="55">
        <f t="shared" si="115"/>
        <v>10703</v>
      </c>
      <c r="S739" s="55">
        <f t="shared" si="109"/>
        <v>60469.520000000004</v>
      </c>
      <c r="T739" s="68" t="s">
        <v>41</v>
      </c>
    </row>
    <row r="740" spans="1:20" s="35" customFormat="1" x14ac:dyDescent="0.25">
      <c r="A740" s="81">
        <v>734</v>
      </c>
      <c r="B740" s="51" t="s">
        <v>397</v>
      </c>
      <c r="C740" s="51" t="s">
        <v>845</v>
      </c>
      <c r="D740" s="51" t="s">
        <v>392</v>
      </c>
      <c r="E740" s="51" t="s">
        <v>131</v>
      </c>
      <c r="F740" s="52" t="s">
        <v>852</v>
      </c>
      <c r="G740" s="53">
        <v>70000</v>
      </c>
      <c r="H740" s="53">
        <v>5368.48</v>
      </c>
      <c r="I740" s="55">
        <v>25</v>
      </c>
      <c r="J740" s="98">
        <v>2009</v>
      </c>
      <c r="K740" s="91">
        <f t="shared" si="116"/>
        <v>4970</v>
      </c>
      <c r="L740" s="67">
        <f t="shared" ref="L740:L803" si="117">+G740*1.1%</f>
        <v>770.00000000000011</v>
      </c>
      <c r="M740" s="97">
        <v>2128</v>
      </c>
      <c r="N740" s="55">
        <f t="shared" ref="N740:N803" si="118">+G740*7.09%</f>
        <v>4963</v>
      </c>
      <c r="O740" s="55"/>
      <c r="P740" s="55">
        <f t="shared" si="113"/>
        <v>4137</v>
      </c>
      <c r="Q740" s="55">
        <f t="shared" si="114"/>
        <v>9530.48</v>
      </c>
      <c r="R740" s="55">
        <f t="shared" si="115"/>
        <v>10703</v>
      </c>
      <c r="S740" s="55">
        <f t="shared" si="109"/>
        <v>60469.520000000004</v>
      </c>
      <c r="T740" s="68" t="s">
        <v>41</v>
      </c>
    </row>
    <row r="741" spans="1:20" s="35" customFormat="1" x14ac:dyDescent="0.25">
      <c r="A741" s="81">
        <v>735</v>
      </c>
      <c r="B741" s="51" t="s">
        <v>962</v>
      </c>
      <c r="C741" s="51" t="s">
        <v>844</v>
      </c>
      <c r="D741" s="51" t="s">
        <v>392</v>
      </c>
      <c r="E741" s="51" t="s">
        <v>64</v>
      </c>
      <c r="F741" s="52" t="s">
        <v>848</v>
      </c>
      <c r="G741" s="53">
        <v>25000</v>
      </c>
      <c r="H741" s="54">
        <v>0</v>
      </c>
      <c r="I741" s="55">
        <v>25</v>
      </c>
      <c r="J741" s="98">
        <v>717.5</v>
      </c>
      <c r="K741" s="91">
        <f t="shared" si="116"/>
        <v>1774.9999999999998</v>
      </c>
      <c r="L741" s="67">
        <f t="shared" si="117"/>
        <v>275</v>
      </c>
      <c r="M741" s="97">
        <v>760</v>
      </c>
      <c r="N741" s="55">
        <f t="shared" si="118"/>
        <v>1772.5000000000002</v>
      </c>
      <c r="O741" s="55"/>
      <c r="P741" s="55">
        <f t="shared" si="113"/>
        <v>1477.5</v>
      </c>
      <c r="Q741" s="55">
        <f t="shared" si="114"/>
        <v>1502.5</v>
      </c>
      <c r="R741" s="55">
        <f t="shared" si="115"/>
        <v>3822.5</v>
      </c>
      <c r="S741" s="55">
        <v>21954.33</v>
      </c>
      <c r="T741" s="68" t="s">
        <v>41</v>
      </c>
    </row>
    <row r="742" spans="1:20" s="35" customFormat="1" x14ac:dyDescent="0.25">
      <c r="A742" s="81">
        <v>736</v>
      </c>
      <c r="B742" s="51" t="s">
        <v>797</v>
      </c>
      <c r="C742" s="51" t="s">
        <v>844</v>
      </c>
      <c r="D742" s="51" t="s">
        <v>392</v>
      </c>
      <c r="E742" s="51" t="s">
        <v>798</v>
      </c>
      <c r="F742" s="52" t="s">
        <v>848</v>
      </c>
      <c r="G742" s="53">
        <v>16000</v>
      </c>
      <c r="H742" s="54">
        <v>0</v>
      </c>
      <c r="I742" s="55">
        <v>25</v>
      </c>
      <c r="J742" s="98">
        <v>459.2</v>
      </c>
      <c r="K742" s="91">
        <f t="shared" si="116"/>
        <v>1136</v>
      </c>
      <c r="L742" s="67">
        <f t="shared" si="117"/>
        <v>176.00000000000003</v>
      </c>
      <c r="M742" s="97">
        <v>486.4</v>
      </c>
      <c r="N742" s="55">
        <f t="shared" si="118"/>
        <v>1134.4000000000001</v>
      </c>
      <c r="O742" s="54"/>
      <c r="P742" s="55">
        <f t="shared" si="113"/>
        <v>945.59999999999991</v>
      </c>
      <c r="Q742" s="55">
        <f t="shared" si="114"/>
        <v>970.59999999999991</v>
      </c>
      <c r="R742" s="55">
        <f t="shared" si="115"/>
        <v>2446.4</v>
      </c>
      <c r="S742" s="67">
        <f t="shared" ref="S742:S759" si="119">+G742-Q742</f>
        <v>15029.4</v>
      </c>
      <c r="T742" s="68" t="s">
        <v>41</v>
      </c>
    </row>
    <row r="743" spans="1:20" s="35" customFormat="1" x14ac:dyDescent="0.25">
      <c r="A743" s="81">
        <v>737</v>
      </c>
      <c r="B743" s="51" t="s">
        <v>405</v>
      </c>
      <c r="C743" s="51" t="s">
        <v>845</v>
      </c>
      <c r="D743" s="51" t="s">
        <v>399</v>
      </c>
      <c r="E743" s="51" t="s">
        <v>776</v>
      </c>
      <c r="F743" s="52" t="s">
        <v>852</v>
      </c>
      <c r="G743" s="53">
        <v>85000</v>
      </c>
      <c r="H743" s="53">
        <v>8148.13</v>
      </c>
      <c r="I743" s="55">
        <v>25</v>
      </c>
      <c r="J743" s="98">
        <v>2439.5</v>
      </c>
      <c r="K743" s="91">
        <f t="shared" si="116"/>
        <v>6034.9999999999991</v>
      </c>
      <c r="L743" s="67">
        <v>953.69</v>
      </c>
      <c r="M743" s="97">
        <v>2584</v>
      </c>
      <c r="N743" s="55">
        <f t="shared" si="118"/>
        <v>6026.5</v>
      </c>
      <c r="O743" s="55"/>
      <c r="P743" s="55">
        <f t="shared" si="113"/>
        <v>5023.5</v>
      </c>
      <c r="Q743" s="55">
        <f t="shared" si="114"/>
        <v>13196.630000000001</v>
      </c>
      <c r="R743" s="55">
        <f t="shared" si="115"/>
        <v>13015.189999999999</v>
      </c>
      <c r="S743" s="55">
        <f t="shared" si="119"/>
        <v>71803.37</v>
      </c>
      <c r="T743" s="68" t="s">
        <v>41</v>
      </c>
    </row>
    <row r="744" spans="1:20" s="35" customFormat="1" x14ac:dyDescent="0.25">
      <c r="A744" s="81">
        <v>738</v>
      </c>
      <c r="B744" s="51" t="s">
        <v>402</v>
      </c>
      <c r="C744" s="51" t="s">
        <v>845</v>
      </c>
      <c r="D744" s="51" t="s">
        <v>399</v>
      </c>
      <c r="E744" s="51" t="s">
        <v>131</v>
      </c>
      <c r="F744" s="52" t="s">
        <v>852</v>
      </c>
      <c r="G744" s="53">
        <v>70000</v>
      </c>
      <c r="H744" s="53">
        <v>5368.48</v>
      </c>
      <c r="I744" s="55">
        <v>25</v>
      </c>
      <c r="J744" s="98">
        <v>2009</v>
      </c>
      <c r="K744" s="91">
        <f t="shared" si="116"/>
        <v>4970</v>
      </c>
      <c r="L744" s="67">
        <f t="shared" si="117"/>
        <v>770.00000000000011</v>
      </c>
      <c r="M744" s="97">
        <v>2128</v>
      </c>
      <c r="N744" s="55">
        <f t="shared" si="118"/>
        <v>4963</v>
      </c>
      <c r="O744" s="55"/>
      <c r="P744" s="55">
        <f t="shared" ref="P744:P807" si="120">+J744+M744</f>
        <v>4137</v>
      </c>
      <c r="Q744" s="55">
        <f t="shared" si="114"/>
        <v>9530.48</v>
      </c>
      <c r="R744" s="55">
        <f t="shared" si="115"/>
        <v>10703</v>
      </c>
      <c r="S744" s="55">
        <f t="shared" si="119"/>
        <v>60469.520000000004</v>
      </c>
      <c r="T744" s="68" t="s">
        <v>41</v>
      </c>
    </row>
    <row r="745" spans="1:20" s="35" customFormat="1" x14ac:dyDescent="0.25">
      <c r="A745" s="81">
        <v>739</v>
      </c>
      <c r="B745" s="51" t="s">
        <v>400</v>
      </c>
      <c r="C745" s="51" t="s">
        <v>844</v>
      </c>
      <c r="D745" s="51" t="s">
        <v>399</v>
      </c>
      <c r="E745" s="51" t="s">
        <v>167</v>
      </c>
      <c r="F745" s="52" t="s">
        <v>852</v>
      </c>
      <c r="G745" s="53">
        <v>16000</v>
      </c>
      <c r="H745" s="54">
        <v>0</v>
      </c>
      <c r="I745" s="55">
        <v>25</v>
      </c>
      <c r="J745" s="98">
        <v>459.2</v>
      </c>
      <c r="K745" s="91">
        <f t="shared" si="116"/>
        <v>1136</v>
      </c>
      <c r="L745" s="67">
        <f t="shared" si="117"/>
        <v>176.00000000000003</v>
      </c>
      <c r="M745" s="97">
        <v>486.4</v>
      </c>
      <c r="N745" s="55">
        <f t="shared" si="118"/>
        <v>1134.4000000000001</v>
      </c>
      <c r="O745" s="55"/>
      <c r="P745" s="55">
        <f t="shared" si="120"/>
        <v>945.59999999999991</v>
      </c>
      <c r="Q745" s="55">
        <f t="shared" si="114"/>
        <v>970.59999999999991</v>
      </c>
      <c r="R745" s="55">
        <f t="shared" si="115"/>
        <v>2446.4</v>
      </c>
      <c r="S745" s="55">
        <f t="shared" si="119"/>
        <v>15029.4</v>
      </c>
      <c r="T745" s="68" t="s">
        <v>41</v>
      </c>
    </row>
    <row r="746" spans="1:20" s="35" customFormat="1" x14ac:dyDescent="0.25">
      <c r="A746" s="81">
        <v>740</v>
      </c>
      <c r="B746" s="51" t="s">
        <v>539</v>
      </c>
      <c r="C746" s="51" t="s">
        <v>845</v>
      </c>
      <c r="D746" s="51" t="s">
        <v>403</v>
      </c>
      <c r="E746" s="51" t="s">
        <v>776</v>
      </c>
      <c r="F746" s="52" t="s">
        <v>852</v>
      </c>
      <c r="G746" s="63">
        <v>85000</v>
      </c>
      <c r="H746" s="63">
        <v>8576.99</v>
      </c>
      <c r="I746" s="55">
        <v>25</v>
      </c>
      <c r="J746" s="99">
        <v>2439.5</v>
      </c>
      <c r="K746" s="94">
        <f t="shared" si="116"/>
        <v>6034.9999999999991</v>
      </c>
      <c r="L746" s="67">
        <v>953.69</v>
      </c>
      <c r="M746" s="111">
        <v>2584</v>
      </c>
      <c r="N746" s="65">
        <f t="shared" si="118"/>
        <v>6026.5</v>
      </c>
      <c r="O746" s="65"/>
      <c r="P746" s="65">
        <f t="shared" si="120"/>
        <v>5023.5</v>
      </c>
      <c r="Q746" s="55">
        <f t="shared" si="114"/>
        <v>13625.49</v>
      </c>
      <c r="R746" s="55">
        <f t="shared" si="115"/>
        <v>13015.189999999999</v>
      </c>
      <c r="S746" s="65">
        <f t="shared" si="119"/>
        <v>71374.509999999995</v>
      </c>
      <c r="T746" s="68" t="s">
        <v>41</v>
      </c>
    </row>
    <row r="747" spans="1:20" s="35" customFormat="1" x14ac:dyDescent="0.25">
      <c r="A747" s="81">
        <v>741</v>
      </c>
      <c r="B747" s="51" t="s">
        <v>907</v>
      </c>
      <c r="C747" s="51" t="s">
        <v>844</v>
      </c>
      <c r="D747" s="51" t="s">
        <v>403</v>
      </c>
      <c r="E747" s="51" t="s">
        <v>131</v>
      </c>
      <c r="F747" s="52" t="s">
        <v>852</v>
      </c>
      <c r="G747" s="63">
        <v>70000</v>
      </c>
      <c r="H747" s="63">
        <v>5368.48</v>
      </c>
      <c r="I747" s="55">
        <v>25</v>
      </c>
      <c r="J747" s="99">
        <v>2009</v>
      </c>
      <c r="K747" s="94">
        <f t="shared" si="116"/>
        <v>4970</v>
      </c>
      <c r="L747" s="67">
        <f t="shared" si="117"/>
        <v>770.00000000000011</v>
      </c>
      <c r="M747" s="111">
        <v>2128</v>
      </c>
      <c r="N747" s="65">
        <f t="shared" si="118"/>
        <v>4963</v>
      </c>
      <c r="O747" s="65"/>
      <c r="P747" s="65">
        <f t="shared" si="120"/>
        <v>4137</v>
      </c>
      <c r="Q747" s="55">
        <f t="shared" si="114"/>
        <v>9530.48</v>
      </c>
      <c r="R747" s="55">
        <f t="shared" si="115"/>
        <v>10703</v>
      </c>
      <c r="S747" s="65">
        <f t="shared" si="119"/>
        <v>60469.520000000004</v>
      </c>
      <c r="T747" s="68" t="s">
        <v>41</v>
      </c>
    </row>
    <row r="748" spans="1:20" s="35" customFormat="1" x14ac:dyDescent="0.25">
      <c r="A748" s="81">
        <v>742</v>
      </c>
      <c r="B748" s="51" t="s">
        <v>404</v>
      </c>
      <c r="C748" s="51" t="s">
        <v>844</v>
      </c>
      <c r="D748" s="51" t="s">
        <v>403</v>
      </c>
      <c r="E748" s="51" t="s">
        <v>151</v>
      </c>
      <c r="F748" s="52" t="s">
        <v>852</v>
      </c>
      <c r="G748" s="53">
        <v>45000</v>
      </c>
      <c r="H748" s="88">
        <v>891.01</v>
      </c>
      <c r="I748" s="55">
        <v>25</v>
      </c>
      <c r="J748" s="98">
        <v>1291.5</v>
      </c>
      <c r="K748" s="91">
        <f t="shared" si="116"/>
        <v>3194.9999999999995</v>
      </c>
      <c r="L748" s="67">
        <f t="shared" si="117"/>
        <v>495.00000000000006</v>
      </c>
      <c r="M748" s="97">
        <v>1368</v>
      </c>
      <c r="N748" s="55">
        <f t="shared" si="118"/>
        <v>3190.5</v>
      </c>
      <c r="O748" s="55"/>
      <c r="P748" s="55">
        <f t="shared" si="120"/>
        <v>2659.5</v>
      </c>
      <c r="Q748" s="55">
        <f t="shared" si="114"/>
        <v>3575.51</v>
      </c>
      <c r="R748" s="55">
        <f t="shared" si="115"/>
        <v>6880.5</v>
      </c>
      <c r="S748" s="55">
        <f t="shared" si="119"/>
        <v>41424.49</v>
      </c>
      <c r="T748" s="68" t="s">
        <v>41</v>
      </c>
    </row>
    <row r="749" spans="1:20" s="35" customFormat="1" x14ac:dyDescent="0.25">
      <c r="A749" s="81">
        <v>743</v>
      </c>
      <c r="B749" s="51" t="s">
        <v>537</v>
      </c>
      <c r="C749" s="51" t="s">
        <v>844</v>
      </c>
      <c r="D749" s="51" t="s">
        <v>403</v>
      </c>
      <c r="E749" s="51" t="s">
        <v>107</v>
      </c>
      <c r="F749" s="52" t="s">
        <v>852</v>
      </c>
      <c r="G749" s="63">
        <v>42000</v>
      </c>
      <c r="H749" s="64">
        <v>724.92</v>
      </c>
      <c r="I749" s="55">
        <v>25</v>
      </c>
      <c r="J749" s="99">
        <v>1205.4000000000001</v>
      </c>
      <c r="K749" s="94">
        <f t="shared" si="116"/>
        <v>2981.9999999999995</v>
      </c>
      <c r="L749" s="67">
        <f t="shared" si="117"/>
        <v>462.00000000000006</v>
      </c>
      <c r="M749" s="111">
        <v>1276.8</v>
      </c>
      <c r="N749" s="65">
        <f t="shared" si="118"/>
        <v>2977.8</v>
      </c>
      <c r="O749" s="65"/>
      <c r="P749" s="65">
        <f t="shared" si="120"/>
        <v>2482.1999999999998</v>
      </c>
      <c r="Q749" s="55">
        <f t="shared" si="114"/>
        <v>3232.12</v>
      </c>
      <c r="R749" s="55">
        <f t="shared" si="115"/>
        <v>6421.7999999999993</v>
      </c>
      <c r="S749" s="65">
        <f t="shared" si="119"/>
        <v>38767.879999999997</v>
      </c>
      <c r="T749" s="68" t="s">
        <v>41</v>
      </c>
    </row>
    <row r="750" spans="1:20" s="35" customFormat="1" x14ac:dyDescent="0.25">
      <c r="A750" s="81">
        <v>744</v>
      </c>
      <c r="B750" s="51" t="s">
        <v>407</v>
      </c>
      <c r="C750" s="51" t="s">
        <v>844</v>
      </c>
      <c r="D750" s="51" t="s">
        <v>403</v>
      </c>
      <c r="E750" s="51" t="s">
        <v>64</v>
      </c>
      <c r="F750" s="52" t="s">
        <v>848</v>
      </c>
      <c r="G750" s="53">
        <v>25000</v>
      </c>
      <c r="H750" s="54">
        <v>0</v>
      </c>
      <c r="I750" s="55">
        <v>25</v>
      </c>
      <c r="J750" s="98">
        <v>717.5</v>
      </c>
      <c r="K750" s="91">
        <f t="shared" si="116"/>
        <v>1774.9999999999998</v>
      </c>
      <c r="L750" s="67">
        <f t="shared" si="117"/>
        <v>275</v>
      </c>
      <c r="M750" s="97">
        <v>760</v>
      </c>
      <c r="N750" s="55">
        <f t="shared" si="118"/>
        <v>1772.5000000000002</v>
      </c>
      <c r="O750" s="55"/>
      <c r="P750" s="55">
        <f t="shared" si="120"/>
        <v>1477.5</v>
      </c>
      <c r="Q750" s="55">
        <f t="shared" si="114"/>
        <v>1502.5</v>
      </c>
      <c r="R750" s="55">
        <f t="shared" si="115"/>
        <v>3822.5</v>
      </c>
      <c r="S750" s="55">
        <f t="shared" si="119"/>
        <v>23497.5</v>
      </c>
      <c r="T750" s="68" t="s">
        <v>41</v>
      </c>
    </row>
    <row r="751" spans="1:20" s="35" customFormat="1" x14ac:dyDescent="0.25">
      <c r="A751" s="81">
        <v>745</v>
      </c>
      <c r="B751" s="51" t="s">
        <v>867</v>
      </c>
      <c r="C751" s="51" t="s">
        <v>844</v>
      </c>
      <c r="D751" s="51" t="s">
        <v>588</v>
      </c>
      <c r="E751" s="51" t="s">
        <v>167</v>
      </c>
      <c r="F751" s="52" t="s">
        <v>851</v>
      </c>
      <c r="G751" s="53">
        <v>16000</v>
      </c>
      <c r="H751" s="54">
        <v>0</v>
      </c>
      <c r="I751" s="55">
        <v>25</v>
      </c>
      <c r="J751" s="98">
        <v>459.2</v>
      </c>
      <c r="K751" s="91">
        <f t="shared" si="116"/>
        <v>1136</v>
      </c>
      <c r="L751" s="67">
        <f t="shared" si="117"/>
        <v>176.00000000000003</v>
      </c>
      <c r="M751" s="97">
        <v>486.4</v>
      </c>
      <c r="N751" s="55">
        <f t="shared" si="118"/>
        <v>1134.4000000000001</v>
      </c>
      <c r="O751" s="55"/>
      <c r="P751" s="55">
        <f t="shared" si="120"/>
        <v>945.59999999999991</v>
      </c>
      <c r="Q751" s="55">
        <f t="shared" si="114"/>
        <v>970.59999999999991</v>
      </c>
      <c r="R751" s="55">
        <f t="shared" si="115"/>
        <v>2446.4</v>
      </c>
      <c r="S751" s="65">
        <f t="shared" si="119"/>
        <v>15029.4</v>
      </c>
      <c r="T751" s="68" t="s">
        <v>41</v>
      </c>
    </row>
    <row r="752" spans="1:20" s="35" customFormat="1" x14ac:dyDescent="0.25">
      <c r="A752" s="81">
        <v>746</v>
      </c>
      <c r="B752" s="51" t="s">
        <v>930</v>
      </c>
      <c r="C752" s="51" t="s">
        <v>844</v>
      </c>
      <c r="D752" s="51" t="s">
        <v>588</v>
      </c>
      <c r="E752" s="51" t="s">
        <v>857</v>
      </c>
      <c r="F752" s="52" t="s">
        <v>851</v>
      </c>
      <c r="G752" s="53">
        <v>25000</v>
      </c>
      <c r="H752" s="54">
        <v>0</v>
      </c>
      <c r="I752" s="55">
        <v>25</v>
      </c>
      <c r="J752" s="98">
        <v>717.5</v>
      </c>
      <c r="K752" s="91">
        <f t="shared" si="116"/>
        <v>1774.9999999999998</v>
      </c>
      <c r="L752" s="67">
        <f t="shared" si="117"/>
        <v>275</v>
      </c>
      <c r="M752" s="97">
        <v>760</v>
      </c>
      <c r="N752" s="55">
        <f t="shared" si="118"/>
        <v>1772.5000000000002</v>
      </c>
      <c r="O752" s="55"/>
      <c r="P752" s="55">
        <f t="shared" si="120"/>
        <v>1477.5</v>
      </c>
      <c r="Q752" s="55">
        <f t="shared" si="114"/>
        <v>1502.5</v>
      </c>
      <c r="R752" s="55">
        <f t="shared" si="115"/>
        <v>3822.5</v>
      </c>
      <c r="S752" s="55">
        <f t="shared" si="119"/>
        <v>23497.5</v>
      </c>
      <c r="T752" s="68" t="s">
        <v>41</v>
      </c>
    </row>
    <row r="753" spans="1:20" s="35" customFormat="1" x14ac:dyDescent="0.25">
      <c r="A753" s="81">
        <v>747</v>
      </c>
      <c r="B753" s="51" t="s">
        <v>591</v>
      </c>
      <c r="C753" s="51" t="s">
        <v>845</v>
      </c>
      <c r="D753" s="51" t="s">
        <v>588</v>
      </c>
      <c r="E753" s="51" t="s">
        <v>131</v>
      </c>
      <c r="F753" s="52" t="s">
        <v>852</v>
      </c>
      <c r="G753" s="53">
        <v>70000</v>
      </c>
      <c r="H753" s="53">
        <v>5368.48</v>
      </c>
      <c r="I753" s="55">
        <v>25</v>
      </c>
      <c r="J753" s="98">
        <v>2009</v>
      </c>
      <c r="K753" s="91">
        <f t="shared" si="116"/>
        <v>4970</v>
      </c>
      <c r="L753" s="67">
        <f t="shared" si="117"/>
        <v>770.00000000000011</v>
      </c>
      <c r="M753" s="97">
        <v>2128</v>
      </c>
      <c r="N753" s="55">
        <f t="shared" si="118"/>
        <v>4963</v>
      </c>
      <c r="O753" s="55"/>
      <c r="P753" s="55">
        <f t="shared" si="120"/>
        <v>4137</v>
      </c>
      <c r="Q753" s="55">
        <f t="shared" si="114"/>
        <v>9530.48</v>
      </c>
      <c r="R753" s="55">
        <f t="shared" si="115"/>
        <v>10703</v>
      </c>
      <c r="S753" s="55">
        <f t="shared" si="119"/>
        <v>60469.520000000004</v>
      </c>
      <c r="T753" s="68" t="s">
        <v>41</v>
      </c>
    </row>
    <row r="754" spans="1:20" s="35" customFormat="1" x14ac:dyDescent="0.25">
      <c r="A754" s="81">
        <v>748</v>
      </c>
      <c r="B754" s="51" t="s">
        <v>589</v>
      </c>
      <c r="C754" s="51" t="s">
        <v>844</v>
      </c>
      <c r="D754" s="51" t="s">
        <v>588</v>
      </c>
      <c r="E754" s="51" t="s">
        <v>96</v>
      </c>
      <c r="F754" s="52" t="s">
        <v>852</v>
      </c>
      <c r="G754" s="53">
        <v>25000</v>
      </c>
      <c r="H754" s="54">
        <v>0</v>
      </c>
      <c r="I754" s="55">
        <v>25</v>
      </c>
      <c r="J754" s="98">
        <v>717.5</v>
      </c>
      <c r="K754" s="91">
        <f t="shared" si="116"/>
        <v>1774.9999999999998</v>
      </c>
      <c r="L754" s="67">
        <f t="shared" si="117"/>
        <v>275</v>
      </c>
      <c r="M754" s="97">
        <v>760</v>
      </c>
      <c r="N754" s="55">
        <f t="shared" si="118"/>
        <v>1772.5000000000002</v>
      </c>
      <c r="O754" s="55"/>
      <c r="P754" s="55">
        <f t="shared" si="120"/>
        <v>1477.5</v>
      </c>
      <c r="Q754" s="55">
        <f t="shared" si="114"/>
        <v>1502.5</v>
      </c>
      <c r="R754" s="55">
        <f t="shared" si="115"/>
        <v>3822.5</v>
      </c>
      <c r="S754" s="55">
        <f t="shared" si="119"/>
        <v>23497.5</v>
      </c>
      <c r="T754" s="68" t="s">
        <v>41</v>
      </c>
    </row>
    <row r="755" spans="1:20" s="35" customFormat="1" x14ac:dyDescent="0.25">
      <c r="A755" s="81">
        <v>749</v>
      </c>
      <c r="B755" s="51" t="s">
        <v>590</v>
      </c>
      <c r="C755" s="51" t="s">
        <v>844</v>
      </c>
      <c r="D755" s="51" t="s">
        <v>588</v>
      </c>
      <c r="E755" s="51" t="s">
        <v>124</v>
      </c>
      <c r="F755" s="52" t="s">
        <v>848</v>
      </c>
      <c r="G755" s="53">
        <v>25000</v>
      </c>
      <c r="H755" s="54">
        <v>0</v>
      </c>
      <c r="I755" s="55">
        <v>25</v>
      </c>
      <c r="J755" s="98">
        <v>717.5</v>
      </c>
      <c r="K755" s="91">
        <f t="shared" si="116"/>
        <v>1774.9999999999998</v>
      </c>
      <c r="L755" s="67">
        <f t="shared" si="117"/>
        <v>275</v>
      </c>
      <c r="M755" s="97">
        <v>760</v>
      </c>
      <c r="N755" s="55">
        <f t="shared" si="118"/>
        <v>1772.5000000000002</v>
      </c>
      <c r="O755" s="55"/>
      <c r="P755" s="55">
        <f t="shared" si="120"/>
        <v>1477.5</v>
      </c>
      <c r="Q755" s="55">
        <f t="shared" si="114"/>
        <v>1502.5</v>
      </c>
      <c r="R755" s="55">
        <f t="shared" si="115"/>
        <v>3822.5</v>
      </c>
      <c r="S755" s="55">
        <f t="shared" si="119"/>
        <v>23497.5</v>
      </c>
      <c r="T755" s="68" t="s">
        <v>41</v>
      </c>
    </row>
    <row r="756" spans="1:20" s="35" customFormat="1" x14ac:dyDescent="0.25">
      <c r="A756" s="81">
        <v>750</v>
      </c>
      <c r="B756" s="51" t="s">
        <v>517</v>
      </c>
      <c r="C756" s="51" t="s">
        <v>844</v>
      </c>
      <c r="D756" s="51" t="s">
        <v>408</v>
      </c>
      <c r="E756" s="51" t="s">
        <v>776</v>
      </c>
      <c r="F756" s="52" t="s">
        <v>852</v>
      </c>
      <c r="G756" s="53">
        <v>85000</v>
      </c>
      <c r="H756" s="53">
        <v>8576.99</v>
      </c>
      <c r="I756" s="55">
        <v>25</v>
      </c>
      <c r="J756" s="98">
        <v>2439.5</v>
      </c>
      <c r="K756" s="91">
        <f t="shared" ref="K756:K788" si="121">+G756*7.1%</f>
        <v>6034.9999999999991</v>
      </c>
      <c r="L756" s="67">
        <v>953.69</v>
      </c>
      <c r="M756" s="97">
        <v>2584</v>
      </c>
      <c r="N756" s="55">
        <f t="shared" si="118"/>
        <v>6026.5</v>
      </c>
      <c r="O756" s="55"/>
      <c r="P756" s="55">
        <f t="shared" si="120"/>
        <v>5023.5</v>
      </c>
      <c r="Q756" s="55">
        <f t="shared" si="114"/>
        <v>13625.49</v>
      </c>
      <c r="R756" s="55">
        <f t="shared" si="115"/>
        <v>13015.189999999999</v>
      </c>
      <c r="S756" s="55">
        <f t="shared" si="119"/>
        <v>71374.509999999995</v>
      </c>
      <c r="T756" s="68" t="s">
        <v>41</v>
      </c>
    </row>
    <row r="757" spans="1:20" s="35" customFormat="1" x14ac:dyDescent="0.25">
      <c r="A757" s="81">
        <v>751</v>
      </c>
      <c r="B757" s="51" t="s">
        <v>410</v>
      </c>
      <c r="C757" s="51" t="s">
        <v>845</v>
      </c>
      <c r="D757" s="51" t="s">
        <v>408</v>
      </c>
      <c r="E757" s="51" t="s">
        <v>131</v>
      </c>
      <c r="F757" s="52" t="s">
        <v>852</v>
      </c>
      <c r="G757" s="53">
        <v>70000</v>
      </c>
      <c r="H757" s="53">
        <v>5368.48</v>
      </c>
      <c r="I757" s="55">
        <v>25</v>
      </c>
      <c r="J757" s="98">
        <v>2009</v>
      </c>
      <c r="K757" s="91">
        <f t="shared" si="121"/>
        <v>4970</v>
      </c>
      <c r="L757" s="67">
        <f t="shared" si="117"/>
        <v>770.00000000000011</v>
      </c>
      <c r="M757" s="97">
        <v>2128</v>
      </c>
      <c r="N757" s="55">
        <f t="shared" si="118"/>
        <v>4963</v>
      </c>
      <c r="O757" s="55"/>
      <c r="P757" s="55">
        <f t="shared" si="120"/>
        <v>4137</v>
      </c>
      <c r="Q757" s="55">
        <f t="shared" si="114"/>
        <v>9530.48</v>
      </c>
      <c r="R757" s="55">
        <f t="shared" si="115"/>
        <v>10703</v>
      </c>
      <c r="S757" s="55">
        <f t="shared" si="119"/>
        <v>60469.520000000004</v>
      </c>
      <c r="T757" s="68" t="s">
        <v>41</v>
      </c>
    </row>
    <row r="758" spans="1:20" s="35" customFormat="1" x14ac:dyDescent="0.25">
      <c r="A758" s="81">
        <v>752</v>
      </c>
      <c r="B758" s="51" t="s">
        <v>411</v>
      </c>
      <c r="C758" s="51" t="s">
        <v>844</v>
      </c>
      <c r="D758" s="51" t="s">
        <v>408</v>
      </c>
      <c r="E758" s="51" t="s">
        <v>108</v>
      </c>
      <c r="F758" s="52" t="s">
        <v>851</v>
      </c>
      <c r="G758" s="53">
        <v>25000</v>
      </c>
      <c r="H758" s="54">
        <v>0</v>
      </c>
      <c r="I758" s="55">
        <v>25</v>
      </c>
      <c r="J758" s="98">
        <v>717.5</v>
      </c>
      <c r="K758" s="91">
        <f t="shared" si="121"/>
        <v>1774.9999999999998</v>
      </c>
      <c r="L758" s="67">
        <f t="shared" si="117"/>
        <v>275</v>
      </c>
      <c r="M758" s="97">
        <v>760</v>
      </c>
      <c r="N758" s="55">
        <f t="shared" si="118"/>
        <v>1772.5000000000002</v>
      </c>
      <c r="O758" s="55"/>
      <c r="P758" s="55">
        <f t="shared" si="120"/>
        <v>1477.5</v>
      </c>
      <c r="Q758" s="55">
        <f t="shared" si="114"/>
        <v>1502.5</v>
      </c>
      <c r="R758" s="55">
        <f t="shared" si="115"/>
        <v>3822.5</v>
      </c>
      <c r="S758" s="55">
        <f t="shared" si="119"/>
        <v>23497.5</v>
      </c>
      <c r="T758" s="68" t="s">
        <v>41</v>
      </c>
    </row>
    <row r="759" spans="1:20" s="35" customFormat="1" x14ac:dyDescent="0.25">
      <c r="A759" s="81">
        <v>753</v>
      </c>
      <c r="B759" s="51" t="s">
        <v>412</v>
      </c>
      <c r="C759" s="51" t="s">
        <v>845</v>
      </c>
      <c r="D759" s="51" t="s">
        <v>408</v>
      </c>
      <c r="E759" s="51" t="s">
        <v>64</v>
      </c>
      <c r="F759" s="52" t="s">
        <v>851</v>
      </c>
      <c r="G759" s="53">
        <v>25000</v>
      </c>
      <c r="H759" s="54">
        <v>0</v>
      </c>
      <c r="I759" s="55">
        <v>25</v>
      </c>
      <c r="J759" s="98">
        <v>717.5</v>
      </c>
      <c r="K759" s="91">
        <f t="shared" si="121"/>
        <v>1774.9999999999998</v>
      </c>
      <c r="L759" s="67">
        <f t="shared" si="117"/>
        <v>275</v>
      </c>
      <c r="M759" s="97">
        <v>760</v>
      </c>
      <c r="N759" s="55">
        <f t="shared" si="118"/>
        <v>1772.5000000000002</v>
      </c>
      <c r="O759" s="55"/>
      <c r="P759" s="55">
        <f t="shared" si="120"/>
        <v>1477.5</v>
      </c>
      <c r="Q759" s="55">
        <f t="shared" si="114"/>
        <v>1502.5</v>
      </c>
      <c r="R759" s="55">
        <f t="shared" si="115"/>
        <v>3822.5</v>
      </c>
      <c r="S759" s="55">
        <f t="shared" si="119"/>
        <v>23497.5</v>
      </c>
      <c r="T759" s="68" t="s">
        <v>41</v>
      </c>
    </row>
    <row r="760" spans="1:20" s="35" customFormat="1" x14ac:dyDescent="0.25">
      <c r="A760" s="81">
        <v>754</v>
      </c>
      <c r="B760" s="51" t="s">
        <v>858</v>
      </c>
      <c r="C760" s="51" t="s">
        <v>844</v>
      </c>
      <c r="D760" s="51" t="s">
        <v>408</v>
      </c>
      <c r="E760" s="51" t="s">
        <v>108</v>
      </c>
      <c r="F760" s="52" t="s">
        <v>851</v>
      </c>
      <c r="G760" s="53">
        <v>25000</v>
      </c>
      <c r="H760" s="54">
        <v>0</v>
      </c>
      <c r="I760" s="55">
        <v>25</v>
      </c>
      <c r="J760" s="98">
        <v>717.5</v>
      </c>
      <c r="K760" s="91">
        <f t="shared" si="121"/>
        <v>1774.9999999999998</v>
      </c>
      <c r="L760" s="67">
        <f t="shared" si="117"/>
        <v>275</v>
      </c>
      <c r="M760" s="97">
        <v>760</v>
      </c>
      <c r="N760" s="55">
        <f t="shared" si="118"/>
        <v>1772.5000000000002</v>
      </c>
      <c r="O760" s="55"/>
      <c r="P760" s="55">
        <f t="shared" si="120"/>
        <v>1477.5</v>
      </c>
      <c r="Q760" s="55">
        <f t="shared" si="114"/>
        <v>1502.5</v>
      </c>
      <c r="R760" s="55">
        <f t="shared" si="115"/>
        <v>3822.5</v>
      </c>
      <c r="S760" s="55">
        <v>21954.33</v>
      </c>
      <c r="T760" s="68" t="s">
        <v>41</v>
      </c>
    </row>
    <row r="761" spans="1:20" s="35" customFormat="1" x14ac:dyDescent="0.25">
      <c r="A761" s="81">
        <v>755</v>
      </c>
      <c r="B761" s="51" t="s">
        <v>961</v>
      </c>
      <c r="C761" s="51" t="s">
        <v>845</v>
      </c>
      <c r="D761" s="51" t="s">
        <v>408</v>
      </c>
      <c r="E761" s="51" t="s">
        <v>166</v>
      </c>
      <c r="F761" s="52" t="s">
        <v>848</v>
      </c>
      <c r="G761" s="53">
        <v>25000</v>
      </c>
      <c r="H761" s="54">
        <v>0</v>
      </c>
      <c r="I761" s="55">
        <v>25</v>
      </c>
      <c r="J761" s="98">
        <v>717.5</v>
      </c>
      <c r="K761" s="91">
        <f t="shared" si="121"/>
        <v>1774.9999999999998</v>
      </c>
      <c r="L761" s="67">
        <f t="shared" si="117"/>
        <v>275</v>
      </c>
      <c r="M761" s="97">
        <v>760</v>
      </c>
      <c r="N761" s="55">
        <f t="shared" si="118"/>
        <v>1772.5000000000002</v>
      </c>
      <c r="O761" s="55"/>
      <c r="P761" s="55">
        <f t="shared" si="120"/>
        <v>1477.5</v>
      </c>
      <c r="Q761" s="55">
        <f t="shared" si="114"/>
        <v>1502.5</v>
      </c>
      <c r="R761" s="55">
        <f t="shared" si="115"/>
        <v>3822.5</v>
      </c>
      <c r="S761" s="55">
        <f t="shared" ref="S761:S793" si="122">+G761-Q761</f>
        <v>23497.5</v>
      </c>
      <c r="T761" s="68" t="s">
        <v>41</v>
      </c>
    </row>
    <row r="762" spans="1:20" s="35" customFormat="1" x14ac:dyDescent="0.25">
      <c r="A762" s="81">
        <v>756</v>
      </c>
      <c r="B762" s="51" t="s">
        <v>1043</v>
      </c>
      <c r="C762" s="51" t="s">
        <v>845</v>
      </c>
      <c r="D762" s="51" t="s">
        <v>408</v>
      </c>
      <c r="E762" s="51" t="s">
        <v>776</v>
      </c>
      <c r="F762" s="52" t="s">
        <v>852</v>
      </c>
      <c r="G762" s="63">
        <v>85000</v>
      </c>
      <c r="H762" s="53">
        <v>8576.99</v>
      </c>
      <c r="I762" s="55">
        <v>25</v>
      </c>
      <c r="J762" s="98">
        <v>2439.5</v>
      </c>
      <c r="K762" s="94">
        <f t="shared" si="121"/>
        <v>6034.9999999999991</v>
      </c>
      <c r="L762" s="67">
        <v>953.69</v>
      </c>
      <c r="M762" s="97">
        <v>2584</v>
      </c>
      <c r="N762" s="65">
        <f t="shared" si="118"/>
        <v>6026.5</v>
      </c>
      <c r="O762" s="55"/>
      <c r="P762" s="55">
        <f t="shared" si="120"/>
        <v>5023.5</v>
      </c>
      <c r="Q762" s="55">
        <f t="shared" si="114"/>
        <v>13625.49</v>
      </c>
      <c r="R762" s="55">
        <f t="shared" si="115"/>
        <v>13015.189999999999</v>
      </c>
      <c r="S762" s="55">
        <f t="shared" si="122"/>
        <v>71374.509999999995</v>
      </c>
      <c r="T762" s="68" t="s">
        <v>41</v>
      </c>
    </row>
    <row r="763" spans="1:20" s="35" customFormat="1" x14ac:dyDescent="0.25">
      <c r="A763" s="81">
        <v>757</v>
      </c>
      <c r="B763" s="51" t="s">
        <v>913</v>
      </c>
      <c r="C763" s="51" t="s">
        <v>844</v>
      </c>
      <c r="D763" s="51" t="s">
        <v>413</v>
      </c>
      <c r="E763" s="51" t="s">
        <v>776</v>
      </c>
      <c r="F763" s="52" t="s">
        <v>852</v>
      </c>
      <c r="G763" s="63">
        <v>85000</v>
      </c>
      <c r="H763" s="63">
        <v>8148.13</v>
      </c>
      <c r="I763" s="55">
        <v>25</v>
      </c>
      <c r="J763" s="99">
        <v>2439.5</v>
      </c>
      <c r="K763" s="94">
        <f t="shared" si="121"/>
        <v>6034.9999999999991</v>
      </c>
      <c r="L763" s="67">
        <v>953.69</v>
      </c>
      <c r="M763" s="111">
        <v>2584</v>
      </c>
      <c r="N763" s="65">
        <f t="shared" si="118"/>
        <v>6026.5</v>
      </c>
      <c r="O763" s="65"/>
      <c r="P763" s="65">
        <f t="shared" si="120"/>
        <v>5023.5</v>
      </c>
      <c r="Q763" s="55">
        <f t="shared" si="114"/>
        <v>13196.630000000001</v>
      </c>
      <c r="R763" s="55">
        <f t="shared" si="115"/>
        <v>13015.189999999999</v>
      </c>
      <c r="S763" s="65">
        <f t="shared" si="122"/>
        <v>71803.37</v>
      </c>
      <c r="T763" s="68" t="s">
        <v>41</v>
      </c>
    </row>
    <row r="764" spans="1:20" s="35" customFormat="1" x14ac:dyDescent="0.25">
      <c r="A764" s="81">
        <v>758</v>
      </c>
      <c r="B764" s="51" t="s">
        <v>417</v>
      </c>
      <c r="C764" s="51" t="s">
        <v>845</v>
      </c>
      <c r="D764" s="51" t="s">
        <v>413</v>
      </c>
      <c r="E764" s="51" t="s">
        <v>131</v>
      </c>
      <c r="F764" s="52" t="s">
        <v>852</v>
      </c>
      <c r="G764" s="53">
        <v>70000</v>
      </c>
      <c r="H764" s="53">
        <v>5368.48</v>
      </c>
      <c r="I764" s="55">
        <v>25</v>
      </c>
      <c r="J764" s="98">
        <v>2009</v>
      </c>
      <c r="K764" s="91">
        <f t="shared" si="121"/>
        <v>4970</v>
      </c>
      <c r="L764" s="67">
        <f t="shared" si="117"/>
        <v>770.00000000000011</v>
      </c>
      <c r="M764" s="97">
        <v>2128</v>
      </c>
      <c r="N764" s="55">
        <f t="shared" si="118"/>
        <v>4963</v>
      </c>
      <c r="O764" s="55"/>
      <c r="P764" s="55">
        <f t="shared" si="120"/>
        <v>4137</v>
      </c>
      <c r="Q764" s="55">
        <f t="shared" si="114"/>
        <v>9530.48</v>
      </c>
      <c r="R764" s="55">
        <f t="shared" si="115"/>
        <v>10703</v>
      </c>
      <c r="S764" s="55">
        <f t="shared" si="122"/>
        <v>60469.520000000004</v>
      </c>
      <c r="T764" s="68" t="s">
        <v>41</v>
      </c>
    </row>
    <row r="765" spans="1:20" s="35" customFormat="1" x14ac:dyDescent="0.25">
      <c r="A765" s="81">
        <v>759</v>
      </c>
      <c r="B765" s="51" t="s">
        <v>416</v>
      </c>
      <c r="C765" s="51" t="s">
        <v>845</v>
      </c>
      <c r="D765" s="51" t="s">
        <v>413</v>
      </c>
      <c r="E765" s="51" t="s">
        <v>96</v>
      </c>
      <c r="F765" s="52" t="s">
        <v>852</v>
      </c>
      <c r="G765" s="53">
        <v>25000</v>
      </c>
      <c r="H765" s="54">
        <v>0</v>
      </c>
      <c r="I765" s="55">
        <v>25</v>
      </c>
      <c r="J765" s="98">
        <v>717.5</v>
      </c>
      <c r="K765" s="91">
        <f t="shared" si="121"/>
        <v>1774.9999999999998</v>
      </c>
      <c r="L765" s="67">
        <f t="shared" si="117"/>
        <v>275</v>
      </c>
      <c r="M765" s="97">
        <v>760</v>
      </c>
      <c r="N765" s="55">
        <f t="shared" si="118"/>
        <v>1772.5000000000002</v>
      </c>
      <c r="O765" s="55"/>
      <c r="P765" s="55">
        <f t="shared" si="120"/>
        <v>1477.5</v>
      </c>
      <c r="Q765" s="55">
        <f t="shared" si="114"/>
        <v>1502.5</v>
      </c>
      <c r="R765" s="55">
        <f t="shared" si="115"/>
        <v>3822.5</v>
      </c>
      <c r="S765" s="55">
        <f t="shared" si="122"/>
        <v>23497.5</v>
      </c>
      <c r="T765" s="68" t="s">
        <v>41</v>
      </c>
    </row>
    <row r="766" spans="1:20" s="35" customFormat="1" x14ac:dyDescent="0.25">
      <c r="A766" s="81">
        <v>760</v>
      </c>
      <c r="B766" s="51" t="s">
        <v>1030</v>
      </c>
      <c r="C766" s="51" t="s">
        <v>844</v>
      </c>
      <c r="D766" s="51" t="s">
        <v>413</v>
      </c>
      <c r="E766" s="51" t="s">
        <v>167</v>
      </c>
      <c r="F766" s="52" t="s">
        <v>848</v>
      </c>
      <c r="G766" s="53">
        <v>16000</v>
      </c>
      <c r="H766" s="54">
        <v>0</v>
      </c>
      <c r="I766" s="55">
        <v>25</v>
      </c>
      <c r="J766" s="98">
        <v>459.2</v>
      </c>
      <c r="K766" s="91">
        <f t="shared" si="121"/>
        <v>1136</v>
      </c>
      <c r="L766" s="67">
        <f t="shared" si="117"/>
        <v>176.00000000000003</v>
      </c>
      <c r="M766" s="97">
        <v>486.4</v>
      </c>
      <c r="N766" s="55">
        <f t="shared" si="118"/>
        <v>1134.4000000000001</v>
      </c>
      <c r="O766" s="55"/>
      <c r="P766" s="55">
        <f t="shared" si="120"/>
        <v>945.59999999999991</v>
      </c>
      <c r="Q766" s="55">
        <f t="shared" si="114"/>
        <v>970.59999999999991</v>
      </c>
      <c r="R766" s="55">
        <f t="shared" si="115"/>
        <v>2446.4</v>
      </c>
      <c r="S766" s="55">
        <f t="shared" si="122"/>
        <v>15029.4</v>
      </c>
      <c r="T766" s="68" t="s">
        <v>41</v>
      </c>
    </row>
    <row r="767" spans="1:20" s="35" customFormat="1" x14ac:dyDescent="0.25">
      <c r="A767" s="81">
        <v>761</v>
      </c>
      <c r="B767" s="51" t="s">
        <v>982</v>
      </c>
      <c r="C767" s="51" t="s">
        <v>845</v>
      </c>
      <c r="D767" s="51" t="s">
        <v>413</v>
      </c>
      <c r="E767" s="51" t="s">
        <v>64</v>
      </c>
      <c r="F767" s="52" t="s">
        <v>851</v>
      </c>
      <c r="G767" s="53">
        <v>25000</v>
      </c>
      <c r="H767" s="54">
        <v>0</v>
      </c>
      <c r="I767" s="55">
        <v>25</v>
      </c>
      <c r="J767" s="98">
        <v>717.5</v>
      </c>
      <c r="K767" s="91">
        <f t="shared" si="121"/>
        <v>1774.9999999999998</v>
      </c>
      <c r="L767" s="67">
        <f t="shared" si="117"/>
        <v>275</v>
      </c>
      <c r="M767" s="97">
        <v>760</v>
      </c>
      <c r="N767" s="55">
        <f t="shared" si="118"/>
        <v>1772.5000000000002</v>
      </c>
      <c r="O767" s="55"/>
      <c r="P767" s="55">
        <f t="shared" si="120"/>
        <v>1477.5</v>
      </c>
      <c r="Q767" s="55">
        <f t="shared" si="114"/>
        <v>1502.5</v>
      </c>
      <c r="R767" s="55">
        <f t="shared" si="115"/>
        <v>3822.5</v>
      </c>
      <c r="S767" s="55">
        <f t="shared" si="122"/>
        <v>23497.5</v>
      </c>
      <c r="T767" s="68" t="s">
        <v>41</v>
      </c>
    </row>
    <row r="768" spans="1:20" s="35" customFormat="1" x14ac:dyDescent="0.25">
      <c r="A768" s="81">
        <v>762</v>
      </c>
      <c r="B768" s="51" t="s">
        <v>418</v>
      </c>
      <c r="C768" s="51" t="s">
        <v>844</v>
      </c>
      <c r="D768" s="51" t="s">
        <v>413</v>
      </c>
      <c r="E768" s="51" t="s">
        <v>167</v>
      </c>
      <c r="F768" s="52" t="s">
        <v>848</v>
      </c>
      <c r="G768" s="53">
        <v>16000</v>
      </c>
      <c r="H768" s="54">
        <v>0</v>
      </c>
      <c r="I768" s="55">
        <v>25</v>
      </c>
      <c r="J768" s="98">
        <v>459.2</v>
      </c>
      <c r="K768" s="91">
        <f t="shared" si="121"/>
        <v>1136</v>
      </c>
      <c r="L768" s="67">
        <f t="shared" si="117"/>
        <v>176.00000000000003</v>
      </c>
      <c r="M768" s="97">
        <v>486.4</v>
      </c>
      <c r="N768" s="55">
        <f t="shared" si="118"/>
        <v>1134.4000000000001</v>
      </c>
      <c r="O768" s="55"/>
      <c r="P768" s="55">
        <f t="shared" si="120"/>
        <v>945.59999999999991</v>
      </c>
      <c r="Q768" s="55">
        <f t="shared" si="114"/>
        <v>970.59999999999991</v>
      </c>
      <c r="R768" s="55">
        <f t="shared" si="115"/>
        <v>2446.4</v>
      </c>
      <c r="S768" s="55">
        <f t="shared" si="122"/>
        <v>15029.4</v>
      </c>
      <c r="T768" s="68" t="s">
        <v>41</v>
      </c>
    </row>
    <row r="769" spans="1:20" s="35" customFormat="1" x14ac:dyDescent="0.25">
      <c r="A769" s="81">
        <v>763</v>
      </c>
      <c r="B769" s="51" t="s">
        <v>940</v>
      </c>
      <c r="C769" s="51" t="s">
        <v>844</v>
      </c>
      <c r="D769" s="51" t="s">
        <v>420</v>
      </c>
      <c r="E769" s="51" t="s">
        <v>167</v>
      </c>
      <c r="F769" s="52" t="s">
        <v>848</v>
      </c>
      <c r="G769" s="53">
        <v>16000</v>
      </c>
      <c r="H769" s="54">
        <v>0</v>
      </c>
      <c r="I769" s="55">
        <v>25</v>
      </c>
      <c r="J769" s="98">
        <v>459.2</v>
      </c>
      <c r="K769" s="91">
        <f t="shared" si="121"/>
        <v>1136</v>
      </c>
      <c r="L769" s="67">
        <f t="shared" si="117"/>
        <v>176.00000000000003</v>
      </c>
      <c r="M769" s="97">
        <v>486.4</v>
      </c>
      <c r="N769" s="55">
        <f t="shared" si="118"/>
        <v>1134.4000000000001</v>
      </c>
      <c r="O769" s="55"/>
      <c r="P769" s="55">
        <f t="shared" si="120"/>
        <v>945.59999999999991</v>
      </c>
      <c r="Q769" s="55">
        <f t="shared" ref="Q769:Q834" si="123">+H769+I769+J769+M769+O769</f>
        <v>970.59999999999991</v>
      </c>
      <c r="R769" s="55">
        <f t="shared" ref="R769:R834" si="124">+K769+L769+N769</f>
        <v>2446.4</v>
      </c>
      <c r="S769" s="55">
        <f t="shared" si="122"/>
        <v>15029.4</v>
      </c>
      <c r="T769" s="68" t="s">
        <v>41</v>
      </c>
    </row>
    <row r="770" spans="1:20" s="35" customFormat="1" x14ac:dyDescent="0.25">
      <c r="A770" s="81">
        <v>764</v>
      </c>
      <c r="B770" s="51" t="s">
        <v>816</v>
      </c>
      <c r="C770" s="51" t="s">
        <v>844</v>
      </c>
      <c r="D770" s="51" t="s">
        <v>420</v>
      </c>
      <c r="E770" s="51" t="s">
        <v>96</v>
      </c>
      <c r="F770" s="52" t="s">
        <v>851</v>
      </c>
      <c r="G770" s="63">
        <v>25000</v>
      </c>
      <c r="H770" s="54">
        <v>0</v>
      </c>
      <c r="I770" s="55">
        <v>25</v>
      </c>
      <c r="J770" s="99">
        <v>717.5</v>
      </c>
      <c r="K770" s="94">
        <f t="shared" si="121"/>
        <v>1774.9999999999998</v>
      </c>
      <c r="L770" s="67">
        <f t="shared" si="117"/>
        <v>275</v>
      </c>
      <c r="M770" s="111">
        <v>760</v>
      </c>
      <c r="N770" s="65">
        <f t="shared" si="118"/>
        <v>1772.5000000000002</v>
      </c>
      <c r="O770" s="65"/>
      <c r="P770" s="65">
        <f t="shared" si="120"/>
        <v>1477.5</v>
      </c>
      <c r="Q770" s="55">
        <f t="shared" si="123"/>
        <v>1502.5</v>
      </c>
      <c r="R770" s="55">
        <f t="shared" si="124"/>
        <v>3822.5</v>
      </c>
      <c r="S770" s="65">
        <f t="shared" si="122"/>
        <v>23497.5</v>
      </c>
      <c r="T770" s="68" t="s">
        <v>41</v>
      </c>
    </row>
    <row r="771" spans="1:20" s="35" customFormat="1" x14ac:dyDescent="0.25">
      <c r="A771" s="81">
        <v>765</v>
      </c>
      <c r="B771" s="51" t="s">
        <v>421</v>
      </c>
      <c r="C771" s="51" t="s">
        <v>845</v>
      </c>
      <c r="D771" s="51" t="s">
        <v>420</v>
      </c>
      <c r="E771" s="51" t="s">
        <v>64</v>
      </c>
      <c r="F771" s="52" t="s">
        <v>851</v>
      </c>
      <c r="G771" s="63">
        <v>25000</v>
      </c>
      <c r="H771" s="54">
        <v>0</v>
      </c>
      <c r="I771" s="55">
        <v>25</v>
      </c>
      <c r="J771" s="99">
        <v>717.5</v>
      </c>
      <c r="K771" s="94">
        <f t="shared" si="121"/>
        <v>1774.9999999999998</v>
      </c>
      <c r="L771" s="67">
        <f t="shared" si="117"/>
        <v>275</v>
      </c>
      <c r="M771" s="111">
        <v>760</v>
      </c>
      <c r="N771" s="65">
        <f t="shared" si="118"/>
        <v>1772.5000000000002</v>
      </c>
      <c r="O771" s="65"/>
      <c r="P771" s="65">
        <f t="shared" si="120"/>
        <v>1477.5</v>
      </c>
      <c r="Q771" s="55">
        <f t="shared" si="123"/>
        <v>1502.5</v>
      </c>
      <c r="R771" s="55">
        <f t="shared" si="124"/>
        <v>3822.5</v>
      </c>
      <c r="S771" s="65">
        <f t="shared" si="122"/>
        <v>23497.5</v>
      </c>
      <c r="T771" s="68" t="s">
        <v>41</v>
      </c>
    </row>
    <row r="772" spans="1:20" s="35" customFormat="1" x14ac:dyDescent="0.25">
      <c r="A772" s="81">
        <v>766</v>
      </c>
      <c r="B772" s="51" t="s">
        <v>441</v>
      </c>
      <c r="C772" s="51" t="s">
        <v>844</v>
      </c>
      <c r="D772" s="51" t="s">
        <v>420</v>
      </c>
      <c r="E772" s="51" t="s">
        <v>131</v>
      </c>
      <c r="F772" s="52" t="s">
        <v>852</v>
      </c>
      <c r="G772" s="53">
        <v>70000</v>
      </c>
      <c r="H772" s="53">
        <v>5368.48</v>
      </c>
      <c r="I772" s="55">
        <v>25</v>
      </c>
      <c r="J772" s="98">
        <v>2009</v>
      </c>
      <c r="K772" s="91">
        <f t="shared" si="121"/>
        <v>4970</v>
      </c>
      <c r="L772" s="67">
        <f t="shared" si="117"/>
        <v>770.00000000000011</v>
      </c>
      <c r="M772" s="97">
        <v>2128</v>
      </c>
      <c r="N772" s="55">
        <f t="shared" si="118"/>
        <v>4963</v>
      </c>
      <c r="O772" s="55"/>
      <c r="P772" s="55">
        <f t="shared" si="120"/>
        <v>4137</v>
      </c>
      <c r="Q772" s="55">
        <f t="shared" si="123"/>
        <v>9530.48</v>
      </c>
      <c r="R772" s="55">
        <f t="shared" si="124"/>
        <v>10703</v>
      </c>
      <c r="S772" s="55">
        <f t="shared" si="122"/>
        <v>60469.520000000004</v>
      </c>
      <c r="T772" s="68" t="s">
        <v>41</v>
      </c>
    </row>
    <row r="773" spans="1:20" s="35" customFormat="1" x14ac:dyDescent="0.25">
      <c r="A773" s="81">
        <v>767</v>
      </c>
      <c r="B773" s="51" t="s">
        <v>815</v>
      </c>
      <c r="C773" s="51" t="s">
        <v>845</v>
      </c>
      <c r="D773" s="51" t="s">
        <v>420</v>
      </c>
      <c r="E773" s="51" t="s">
        <v>60</v>
      </c>
      <c r="F773" s="52" t="s">
        <v>848</v>
      </c>
      <c r="G773" s="63">
        <v>18000</v>
      </c>
      <c r="H773" s="63">
        <v>0</v>
      </c>
      <c r="I773" s="55">
        <v>25</v>
      </c>
      <c r="J773" s="99">
        <v>516.6</v>
      </c>
      <c r="K773" s="94">
        <f t="shared" si="121"/>
        <v>1277.9999999999998</v>
      </c>
      <c r="L773" s="67">
        <f t="shared" si="117"/>
        <v>198.00000000000003</v>
      </c>
      <c r="M773" s="111">
        <v>547.20000000000005</v>
      </c>
      <c r="N773" s="65">
        <f t="shared" si="118"/>
        <v>1276.2</v>
      </c>
      <c r="O773" s="65"/>
      <c r="P773" s="65">
        <f t="shared" si="120"/>
        <v>1063.8000000000002</v>
      </c>
      <c r="Q773" s="55">
        <f t="shared" si="123"/>
        <v>1088.8000000000002</v>
      </c>
      <c r="R773" s="55">
        <f t="shared" si="124"/>
        <v>2752.2</v>
      </c>
      <c r="S773" s="65">
        <f t="shared" si="122"/>
        <v>16911.2</v>
      </c>
      <c r="T773" s="68" t="s">
        <v>41</v>
      </c>
    </row>
    <row r="774" spans="1:20" s="35" customFormat="1" x14ac:dyDescent="0.25">
      <c r="A774" s="81">
        <v>768</v>
      </c>
      <c r="B774" s="51" t="s">
        <v>414</v>
      </c>
      <c r="C774" s="51" t="s">
        <v>844</v>
      </c>
      <c r="D774" s="51" t="s">
        <v>446</v>
      </c>
      <c r="E774" s="51" t="s">
        <v>776</v>
      </c>
      <c r="F774" s="52" t="s">
        <v>852</v>
      </c>
      <c r="G774" s="53">
        <v>85000</v>
      </c>
      <c r="H774" s="53">
        <v>8576.99</v>
      </c>
      <c r="I774" s="55">
        <v>25</v>
      </c>
      <c r="J774" s="98">
        <v>2439.5</v>
      </c>
      <c r="K774" s="91">
        <f t="shared" si="121"/>
        <v>6034.9999999999991</v>
      </c>
      <c r="L774" s="67">
        <v>953.69</v>
      </c>
      <c r="M774" s="97">
        <v>2584</v>
      </c>
      <c r="N774" s="55">
        <f t="shared" si="118"/>
        <v>6026.5</v>
      </c>
      <c r="O774" s="55"/>
      <c r="P774" s="55">
        <f t="shared" si="120"/>
        <v>5023.5</v>
      </c>
      <c r="Q774" s="55">
        <f t="shared" si="123"/>
        <v>13625.49</v>
      </c>
      <c r="R774" s="55">
        <f t="shared" si="124"/>
        <v>13015.189999999999</v>
      </c>
      <c r="S774" s="55">
        <f t="shared" si="122"/>
        <v>71374.509999999995</v>
      </c>
      <c r="T774" s="68" t="s">
        <v>41</v>
      </c>
    </row>
    <row r="775" spans="1:20" s="35" customFormat="1" x14ac:dyDescent="0.25">
      <c r="A775" s="81">
        <v>769</v>
      </c>
      <c r="B775" s="51" t="s">
        <v>451</v>
      </c>
      <c r="C775" s="51" t="s">
        <v>845</v>
      </c>
      <c r="D775" s="51" t="s">
        <v>446</v>
      </c>
      <c r="E775" s="51" t="s">
        <v>131</v>
      </c>
      <c r="F775" s="52" t="s">
        <v>852</v>
      </c>
      <c r="G775" s="53">
        <v>70000</v>
      </c>
      <c r="H775" s="53">
        <v>5368.48</v>
      </c>
      <c r="I775" s="55">
        <v>25</v>
      </c>
      <c r="J775" s="98">
        <v>2009</v>
      </c>
      <c r="K775" s="91">
        <f t="shared" si="121"/>
        <v>4970</v>
      </c>
      <c r="L775" s="67">
        <f t="shared" si="117"/>
        <v>770.00000000000011</v>
      </c>
      <c r="M775" s="97">
        <v>2128</v>
      </c>
      <c r="N775" s="55">
        <f t="shared" si="118"/>
        <v>4963</v>
      </c>
      <c r="O775" s="55"/>
      <c r="P775" s="55">
        <f t="shared" si="120"/>
        <v>4137</v>
      </c>
      <c r="Q775" s="55">
        <f t="shared" si="123"/>
        <v>9530.48</v>
      </c>
      <c r="R775" s="55">
        <f t="shared" si="124"/>
        <v>10703</v>
      </c>
      <c r="S775" s="55">
        <f t="shared" si="122"/>
        <v>60469.520000000004</v>
      </c>
      <c r="T775" s="68" t="s">
        <v>41</v>
      </c>
    </row>
    <row r="776" spans="1:20" s="35" customFormat="1" x14ac:dyDescent="0.25">
      <c r="A776" s="81">
        <v>770</v>
      </c>
      <c r="B776" s="51" t="s">
        <v>996</v>
      </c>
      <c r="C776" s="51" t="s">
        <v>845</v>
      </c>
      <c r="D776" s="51" t="s">
        <v>446</v>
      </c>
      <c r="E776" s="51" t="s">
        <v>131</v>
      </c>
      <c r="F776" s="52" t="s">
        <v>852</v>
      </c>
      <c r="G776" s="53">
        <v>70000</v>
      </c>
      <c r="H776" s="53">
        <v>5025.38</v>
      </c>
      <c r="I776" s="55">
        <v>25</v>
      </c>
      <c r="J776" s="98">
        <v>2009</v>
      </c>
      <c r="K776" s="91">
        <f t="shared" si="121"/>
        <v>4970</v>
      </c>
      <c r="L776" s="67">
        <f t="shared" si="117"/>
        <v>770.00000000000011</v>
      </c>
      <c r="M776" s="97">
        <v>2128</v>
      </c>
      <c r="N776" s="55">
        <f t="shared" si="118"/>
        <v>4963</v>
      </c>
      <c r="O776" s="55"/>
      <c r="P776" s="55">
        <f t="shared" si="120"/>
        <v>4137</v>
      </c>
      <c r="Q776" s="55">
        <f t="shared" si="123"/>
        <v>9187.380000000001</v>
      </c>
      <c r="R776" s="55">
        <f t="shared" si="124"/>
        <v>10703</v>
      </c>
      <c r="S776" s="55">
        <f t="shared" si="122"/>
        <v>60812.619999999995</v>
      </c>
      <c r="T776" s="68" t="s">
        <v>41</v>
      </c>
    </row>
    <row r="777" spans="1:20" s="35" customFormat="1" x14ac:dyDescent="0.25">
      <c r="A777" s="81">
        <v>771</v>
      </c>
      <c r="B777" s="51" t="s">
        <v>860</v>
      </c>
      <c r="C777" s="51" t="s">
        <v>845</v>
      </c>
      <c r="D777" s="51" t="s">
        <v>446</v>
      </c>
      <c r="E777" s="51" t="s">
        <v>60</v>
      </c>
      <c r="F777" s="52" t="s">
        <v>848</v>
      </c>
      <c r="G777" s="53">
        <v>23000</v>
      </c>
      <c r="H777" s="54">
        <v>0</v>
      </c>
      <c r="I777" s="55">
        <v>25</v>
      </c>
      <c r="J777" s="98">
        <v>660.1</v>
      </c>
      <c r="K777" s="91">
        <f t="shared" si="121"/>
        <v>1632.9999999999998</v>
      </c>
      <c r="L777" s="67">
        <f t="shared" si="117"/>
        <v>253.00000000000003</v>
      </c>
      <c r="M777" s="97">
        <v>699.2</v>
      </c>
      <c r="N777" s="55">
        <f t="shared" si="118"/>
        <v>1630.7</v>
      </c>
      <c r="O777" s="55"/>
      <c r="P777" s="55">
        <f t="shared" si="120"/>
        <v>1359.3000000000002</v>
      </c>
      <c r="Q777" s="55">
        <f t="shared" si="123"/>
        <v>1384.3000000000002</v>
      </c>
      <c r="R777" s="55">
        <f t="shared" si="124"/>
        <v>3516.7</v>
      </c>
      <c r="S777" s="55">
        <f t="shared" si="122"/>
        <v>21615.7</v>
      </c>
      <c r="T777" s="68" t="s">
        <v>41</v>
      </c>
    </row>
    <row r="778" spans="1:20" s="35" customFormat="1" x14ac:dyDescent="0.25">
      <c r="A778" s="81">
        <v>772</v>
      </c>
      <c r="B778" s="51" t="s">
        <v>450</v>
      </c>
      <c r="C778" s="51" t="s">
        <v>845</v>
      </c>
      <c r="D778" s="51" t="s">
        <v>446</v>
      </c>
      <c r="E778" s="51" t="s">
        <v>151</v>
      </c>
      <c r="F778" s="52" t="s">
        <v>852</v>
      </c>
      <c r="G778" s="53">
        <v>45000</v>
      </c>
      <c r="H778" s="88">
        <v>1148.33</v>
      </c>
      <c r="I778" s="55">
        <v>25</v>
      </c>
      <c r="J778" s="98">
        <v>1291.5</v>
      </c>
      <c r="K778" s="91">
        <f t="shared" si="121"/>
        <v>3194.9999999999995</v>
      </c>
      <c r="L778" s="67">
        <f t="shared" si="117"/>
        <v>495.00000000000006</v>
      </c>
      <c r="M778" s="97">
        <v>1368</v>
      </c>
      <c r="N778" s="55">
        <f t="shared" si="118"/>
        <v>3190.5</v>
      </c>
      <c r="O778" s="55"/>
      <c r="P778" s="55">
        <f t="shared" si="120"/>
        <v>2659.5</v>
      </c>
      <c r="Q778" s="55">
        <f t="shared" si="123"/>
        <v>3832.83</v>
      </c>
      <c r="R778" s="55">
        <f t="shared" si="124"/>
        <v>6880.5</v>
      </c>
      <c r="S778" s="55">
        <f t="shared" si="122"/>
        <v>41167.17</v>
      </c>
      <c r="T778" s="68" t="s">
        <v>41</v>
      </c>
    </row>
    <row r="779" spans="1:20" s="35" customFormat="1" x14ac:dyDescent="0.25">
      <c r="A779" s="81">
        <v>773</v>
      </c>
      <c r="B779" s="51" t="s">
        <v>818</v>
      </c>
      <c r="C779" s="51" t="s">
        <v>845</v>
      </c>
      <c r="D779" s="51" t="s">
        <v>446</v>
      </c>
      <c r="E779" s="51" t="s">
        <v>166</v>
      </c>
      <c r="F779" s="52" t="s">
        <v>851</v>
      </c>
      <c r="G779" s="53">
        <v>25000</v>
      </c>
      <c r="H779" s="54">
        <v>0</v>
      </c>
      <c r="I779" s="55">
        <v>25</v>
      </c>
      <c r="J779" s="98">
        <v>717.5</v>
      </c>
      <c r="K779" s="91">
        <f t="shared" si="121"/>
        <v>1774.9999999999998</v>
      </c>
      <c r="L779" s="67">
        <f t="shared" si="117"/>
        <v>275</v>
      </c>
      <c r="M779" s="97">
        <v>760</v>
      </c>
      <c r="N779" s="55">
        <f t="shared" si="118"/>
        <v>1772.5000000000002</v>
      </c>
      <c r="O779" s="55"/>
      <c r="P779" s="55">
        <f t="shared" si="120"/>
        <v>1477.5</v>
      </c>
      <c r="Q779" s="55">
        <f t="shared" si="123"/>
        <v>1502.5</v>
      </c>
      <c r="R779" s="55">
        <f t="shared" si="124"/>
        <v>3822.5</v>
      </c>
      <c r="S779" s="55">
        <f t="shared" si="122"/>
        <v>23497.5</v>
      </c>
      <c r="T779" s="68" t="s">
        <v>41</v>
      </c>
    </row>
    <row r="780" spans="1:20" s="35" customFormat="1" x14ac:dyDescent="0.25">
      <c r="A780" s="81">
        <v>774</v>
      </c>
      <c r="B780" s="51" t="s">
        <v>861</v>
      </c>
      <c r="C780" s="51" t="s">
        <v>844</v>
      </c>
      <c r="D780" s="51" t="s">
        <v>446</v>
      </c>
      <c r="E780" s="51" t="s">
        <v>167</v>
      </c>
      <c r="F780" s="52" t="s">
        <v>848</v>
      </c>
      <c r="G780" s="53">
        <v>16000</v>
      </c>
      <c r="H780" s="54">
        <v>0</v>
      </c>
      <c r="I780" s="55">
        <v>25</v>
      </c>
      <c r="J780" s="98">
        <v>459.2</v>
      </c>
      <c r="K780" s="91">
        <f t="shared" si="121"/>
        <v>1136</v>
      </c>
      <c r="L780" s="67">
        <f t="shared" si="117"/>
        <v>176.00000000000003</v>
      </c>
      <c r="M780" s="97">
        <v>486.4</v>
      </c>
      <c r="N780" s="55">
        <f t="shared" si="118"/>
        <v>1134.4000000000001</v>
      </c>
      <c r="O780" s="55"/>
      <c r="P780" s="55">
        <f t="shared" si="120"/>
        <v>945.59999999999991</v>
      </c>
      <c r="Q780" s="55">
        <f t="shared" si="123"/>
        <v>970.59999999999991</v>
      </c>
      <c r="R780" s="55">
        <f t="shared" si="124"/>
        <v>2446.4</v>
      </c>
      <c r="S780" s="55">
        <f t="shared" si="122"/>
        <v>15029.4</v>
      </c>
      <c r="T780" s="68" t="s">
        <v>41</v>
      </c>
    </row>
    <row r="781" spans="1:20" s="35" customFormat="1" x14ac:dyDescent="0.25">
      <c r="A781" s="81">
        <v>775</v>
      </c>
      <c r="B781" s="51" t="s">
        <v>926</v>
      </c>
      <c r="C781" s="51" t="s">
        <v>844</v>
      </c>
      <c r="D781" s="51" t="s">
        <v>446</v>
      </c>
      <c r="E781" s="51" t="s">
        <v>857</v>
      </c>
      <c r="F781" s="52" t="s">
        <v>851</v>
      </c>
      <c r="G781" s="53">
        <v>25000</v>
      </c>
      <c r="H781" s="54">
        <v>0</v>
      </c>
      <c r="I781" s="55">
        <v>25</v>
      </c>
      <c r="J781" s="98">
        <v>717.5</v>
      </c>
      <c r="K781" s="91">
        <f t="shared" si="121"/>
        <v>1774.9999999999998</v>
      </c>
      <c r="L781" s="67">
        <f t="shared" si="117"/>
        <v>275</v>
      </c>
      <c r="M781" s="97">
        <v>760</v>
      </c>
      <c r="N781" s="55">
        <f t="shared" si="118"/>
        <v>1772.5000000000002</v>
      </c>
      <c r="O781" s="55"/>
      <c r="P781" s="55">
        <f t="shared" si="120"/>
        <v>1477.5</v>
      </c>
      <c r="Q781" s="55">
        <f t="shared" si="123"/>
        <v>1502.5</v>
      </c>
      <c r="R781" s="55">
        <f t="shared" si="124"/>
        <v>3822.5</v>
      </c>
      <c r="S781" s="55">
        <f t="shared" si="122"/>
        <v>23497.5</v>
      </c>
      <c r="T781" s="68" t="s">
        <v>41</v>
      </c>
    </row>
    <row r="782" spans="1:20" s="35" customFormat="1" x14ac:dyDescent="0.25">
      <c r="A782" s="81">
        <v>776</v>
      </c>
      <c r="B782" s="51" t="s">
        <v>449</v>
      </c>
      <c r="C782" s="51" t="s">
        <v>844</v>
      </c>
      <c r="D782" s="51" t="s">
        <v>446</v>
      </c>
      <c r="E782" s="51" t="s">
        <v>167</v>
      </c>
      <c r="F782" s="52" t="s">
        <v>852</v>
      </c>
      <c r="G782" s="53">
        <v>16000</v>
      </c>
      <c r="H782" s="54">
        <v>0</v>
      </c>
      <c r="I782" s="55">
        <v>25</v>
      </c>
      <c r="J782" s="98">
        <v>459.2</v>
      </c>
      <c r="K782" s="91">
        <f t="shared" si="121"/>
        <v>1136</v>
      </c>
      <c r="L782" s="67">
        <f t="shared" si="117"/>
        <v>176.00000000000003</v>
      </c>
      <c r="M782" s="97">
        <v>486.4</v>
      </c>
      <c r="N782" s="55">
        <f t="shared" si="118"/>
        <v>1134.4000000000001</v>
      </c>
      <c r="O782" s="55"/>
      <c r="P782" s="55">
        <f t="shared" si="120"/>
        <v>945.59999999999991</v>
      </c>
      <c r="Q782" s="55">
        <f t="shared" si="123"/>
        <v>970.59999999999991</v>
      </c>
      <c r="R782" s="55">
        <f t="shared" si="124"/>
        <v>2446.4</v>
      </c>
      <c r="S782" s="55">
        <f t="shared" si="122"/>
        <v>15029.4</v>
      </c>
      <c r="T782" s="68" t="s">
        <v>41</v>
      </c>
    </row>
    <row r="783" spans="1:20" s="35" customFormat="1" x14ac:dyDescent="0.25">
      <c r="A783" s="81">
        <v>777</v>
      </c>
      <c r="B783" s="51" t="s">
        <v>409</v>
      </c>
      <c r="C783" s="51" t="s">
        <v>844</v>
      </c>
      <c r="D783" s="51" t="s">
        <v>424</v>
      </c>
      <c r="E783" s="51" t="s">
        <v>776</v>
      </c>
      <c r="F783" s="52" t="s">
        <v>852</v>
      </c>
      <c r="G783" s="53">
        <v>85000</v>
      </c>
      <c r="H783" s="53">
        <v>8576.99</v>
      </c>
      <c r="I783" s="55">
        <v>25</v>
      </c>
      <c r="J783" s="98">
        <v>2439.5</v>
      </c>
      <c r="K783" s="91">
        <f t="shared" si="121"/>
        <v>6034.9999999999991</v>
      </c>
      <c r="L783" s="67">
        <v>953.69</v>
      </c>
      <c r="M783" s="97">
        <v>2584</v>
      </c>
      <c r="N783" s="55">
        <f t="shared" si="118"/>
        <v>6026.5</v>
      </c>
      <c r="O783" s="55"/>
      <c r="P783" s="55">
        <f t="shared" si="120"/>
        <v>5023.5</v>
      </c>
      <c r="Q783" s="55">
        <f t="shared" si="123"/>
        <v>13625.49</v>
      </c>
      <c r="R783" s="55">
        <f t="shared" si="124"/>
        <v>13015.189999999999</v>
      </c>
      <c r="S783" s="55">
        <f t="shared" si="122"/>
        <v>71374.509999999995</v>
      </c>
      <c r="T783" s="68" t="s">
        <v>41</v>
      </c>
    </row>
    <row r="784" spans="1:20" s="35" customFormat="1" x14ac:dyDescent="0.25">
      <c r="A784" s="81">
        <v>778</v>
      </c>
      <c r="B784" s="51" t="s">
        <v>437</v>
      </c>
      <c r="C784" s="51" t="s">
        <v>845</v>
      </c>
      <c r="D784" s="51" t="s">
        <v>424</v>
      </c>
      <c r="E784" s="51" t="s">
        <v>131</v>
      </c>
      <c r="F784" s="52" t="s">
        <v>852</v>
      </c>
      <c r="G784" s="53">
        <v>70000</v>
      </c>
      <c r="H784" s="53">
        <v>5368.48</v>
      </c>
      <c r="I784" s="55">
        <v>25</v>
      </c>
      <c r="J784" s="98">
        <v>2009</v>
      </c>
      <c r="K784" s="91">
        <f t="shared" si="121"/>
        <v>4970</v>
      </c>
      <c r="L784" s="67">
        <f t="shared" si="117"/>
        <v>770.00000000000011</v>
      </c>
      <c r="M784" s="97">
        <v>2128</v>
      </c>
      <c r="N784" s="55">
        <f t="shared" si="118"/>
        <v>4963</v>
      </c>
      <c r="O784" s="55"/>
      <c r="P784" s="55">
        <f t="shared" si="120"/>
        <v>4137</v>
      </c>
      <c r="Q784" s="55">
        <f t="shared" si="123"/>
        <v>9530.48</v>
      </c>
      <c r="R784" s="55">
        <f t="shared" si="124"/>
        <v>10703</v>
      </c>
      <c r="S784" s="55">
        <f t="shared" si="122"/>
        <v>60469.520000000004</v>
      </c>
      <c r="T784" s="68" t="s">
        <v>41</v>
      </c>
    </row>
    <row r="785" spans="1:20" s="35" customFormat="1" x14ac:dyDescent="0.25">
      <c r="A785" s="81">
        <v>779</v>
      </c>
      <c r="B785" s="51" t="s">
        <v>444</v>
      </c>
      <c r="C785" s="51" t="s">
        <v>845</v>
      </c>
      <c r="D785" s="51" t="s">
        <v>424</v>
      </c>
      <c r="E785" s="51" t="s">
        <v>131</v>
      </c>
      <c r="F785" s="52" t="s">
        <v>852</v>
      </c>
      <c r="G785" s="53">
        <v>70000</v>
      </c>
      <c r="H785" s="53">
        <v>5368.48</v>
      </c>
      <c r="I785" s="55">
        <v>25</v>
      </c>
      <c r="J785" s="98">
        <v>2009</v>
      </c>
      <c r="K785" s="91">
        <f t="shared" si="121"/>
        <v>4970</v>
      </c>
      <c r="L785" s="67">
        <f t="shared" si="117"/>
        <v>770.00000000000011</v>
      </c>
      <c r="M785" s="97">
        <v>2128</v>
      </c>
      <c r="N785" s="55">
        <f t="shared" si="118"/>
        <v>4963</v>
      </c>
      <c r="O785" s="55"/>
      <c r="P785" s="55">
        <f t="shared" si="120"/>
        <v>4137</v>
      </c>
      <c r="Q785" s="55">
        <f t="shared" si="123"/>
        <v>9530.48</v>
      </c>
      <c r="R785" s="55">
        <f t="shared" si="124"/>
        <v>10703</v>
      </c>
      <c r="S785" s="55">
        <f t="shared" si="122"/>
        <v>60469.520000000004</v>
      </c>
      <c r="T785" s="68" t="s">
        <v>41</v>
      </c>
    </row>
    <row r="786" spans="1:20" s="35" customFormat="1" x14ac:dyDescent="0.25">
      <c r="A786" s="81">
        <v>780</v>
      </c>
      <c r="B786" s="51" t="s">
        <v>425</v>
      </c>
      <c r="C786" s="51" t="s">
        <v>844</v>
      </c>
      <c r="D786" s="51" t="s">
        <v>424</v>
      </c>
      <c r="E786" s="51" t="s">
        <v>131</v>
      </c>
      <c r="F786" s="52" t="s">
        <v>852</v>
      </c>
      <c r="G786" s="53">
        <v>70000</v>
      </c>
      <c r="H786" s="53">
        <v>5025.38</v>
      </c>
      <c r="I786" s="55">
        <v>25</v>
      </c>
      <c r="J786" s="98">
        <v>2009</v>
      </c>
      <c r="K786" s="91">
        <f t="shared" si="121"/>
        <v>4970</v>
      </c>
      <c r="L786" s="67">
        <f t="shared" si="117"/>
        <v>770.00000000000011</v>
      </c>
      <c r="M786" s="97">
        <v>2128</v>
      </c>
      <c r="N786" s="55">
        <f t="shared" si="118"/>
        <v>4963</v>
      </c>
      <c r="O786" s="55"/>
      <c r="P786" s="55">
        <f t="shared" si="120"/>
        <v>4137</v>
      </c>
      <c r="Q786" s="55">
        <f t="shared" si="123"/>
        <v>9187.380000000001</v>
      </c>
      <c r="R786" s="55">
        <f t="shared" si="124"/>
        <v>10703</v>
      </c>
      <c r="S786" s="55">
        <f t="shared" si="122"/>
        <v>60812.619999999995</v>
      </c>
      <c r="T786" s="68" t="s">
        <v>41</v>
      </c>
    </row>
    <row r="787" spans="1:20" s="35" customFormat="1" x14ac:dyDescent="0.25">
      <c r="A787" s="81">
        <v>781</v>
      </c>
      <c r="B787" s="51" t="s">
        <v>790</v>
      </c>
      <c r="C787" s="51" t="s">
        <v>844</v>
      </c>
      <c r="D787" s="51" t="s">
        <v>424</v>
      </c>
      <c r="E787" s="51" t="s">
        <v>86</v>
      </c>
      <c r="F787" s="52" t="s">
        <v>851</v>
      </c>
      <c r="G787" s="53">
        <v>50000</v>
      </c>
      <c r="H787" s="53">
        <v>1596.68</v>
      </c>
      <c r="I787" s="55">
        <v>25</v>
      </c>
      <c r="J787" s="98">
        <v>1435</v>
      </c>
      <c r="K787" s="91">
        <f t="shared" si="121"/>
        <v>3549.9999999999995</v>
      </c>
      <c r="L787" s="67">
        <f t="shared" si="117"/>
        <v>550</v>
      </c>
      <c r="M787" s="97">
        <v>1520</v>
      </c>
      <c r="N787" s="55">
        <f t="shared" si="118"/>
        <v>3545.0000000000005</v>
      </c>
      <c r="O787" s="55"/>
      <c r="P787" s="55">
        <f t="shared" si="120"/>
        <v>2955</v>
      </c>
      <c r="Q787" s="55">
        <f t="shared" si="123"/>
        <v>4576.68</v>
      </c>
      <c r="R787" s="55">
        <f t="shared" si="124"/>
        <v>7645</v>
      </c>
      <c r="S787" s="55">
        <f t="shared" si="122"/>
        <v>45423.32</v>
      </c>
      <c r="T787" s="68" t="s">
        <v>41</v>
      </c>
    </row>
    <row r="788" spans="1:20" s="35" customFormat="1" x14ac:dyDescent="0.25">
      <c r="A788" s="81">
        <v>782</v>
      </c>
      <c r="B788" s="51" t="s">
        <v>426</v>
      </c>
      <c r="C788" s="51" t="s">
        <v>844</v>
      </c>
      <c r="D788" s="51" t="s">
        <v>424</v>
      </c>
      <c r="E788" s="51" t="s">
        <v>96</v>
      </c>
      <c r="F788" s="52" t="s">
        <v>852</v>
      </c>
      <c r="G788" s="53">
        <v>25000</v>
      </c>
      <c r="H788" s="54">
        <v>0</v>
      </c>
      <c r="I788" s="55">
        <v>25</v>
      </c>
      <c r="J788" s="98">
        <v>717.5</v>
      </c>
      <c r="K788" s="91">
        <f t="shared" si="121"/>
        <v>1774.9999999999998</v>
      </c>
      <c r="L788" s="67">
        <f t="shared" si="117"/>
        <v>275</v>
      </c>
      <c r="M788" s="97">
        <v>760</v>
      </c>
      <c r="N788" s="55">
        <f t="shared" si="118"/>
        <v>1772.5000000000002</v>
      </c>
      <c r="O788" s="55"/>
      <c r="P788" s="55">
        <f t="shared" si="120"/>
        <v>1477.5</v>
      </c>
      <c r="Q788" s="55">
        <f t="shared" si="123"/>
        <v>1502.5</v>
      </c>
      <c r="R788" s="55">
        <f t="shared" si="124"/>
        <v>3822.5</v>
      </c>
      <c r="S788" s="55">
        <f t="shared" si="122"/>
        <v>23497.5</v>
      </c>
      <c r="T788" s="68" t="s">
        <v>41</v>
      </c>
    </row>
    <row r="789" spans="1:20" s="35" customFormat="1" x14ac:dyDescent="0.25">
      <c r="A789" s="81">
        <v>783</v>
      </c>
      <c r="B789" s="51" t="s">
        <v>995</v>
      </c>
      <c r="C789" s="51" t="s">
        <v>844</v>
      </c>
      <c r="D789" s="51" t="s">
        <v>424</v>
      </c>
      <c r="E789" s="51" t="s">
        <v>64</v>
      </c>
      <c r="F789" s="52" t="s">
        <v>848</v>
      </c>
      <c r="G789" s="53">
        <v>25000</v>
      </c>
      <c r="H789" s="54">
        <v>0</v>
      </c>
      <c r="I789" s="55">
        <v>25</v>
      </c>
      <c r="J789" s="98">
        <v>717.5</v>
      </c>
      <c r="K789" s="91">
        <f t="shared" ref="K789:K818" si="125">+G789*7.1%</f>
        <v>1774.9999999999998</v>
      </c>
      <c r="L789" s="67">
        <f t="shared" si="117"/>
        <v>275</v>
      </c>
      <c r="M789" s="97">
        <v>760</v>
      </c>
      <c r="N789" s="55">
        <f t="shared" si="118"/>
        <v>1772.5000000000002</v>
      </c>
      <c r="O789" s="55"/>
      <c r="P789" s="55">
        <f t="shared" si="120"/>
        <v>1477.5</v>
      </c>
      <c r="Q789" s="55">
        <f t="shared" si="123"/>
        <v>1502.5</v>
      </c>
      <c r="R789" s="55">
        <f t="shared" si="124"/>
        <v>3822.5</v>
      </c>
      <c r="S789" s="55">
        <f t="shared" si="122"/>
        <v>23497.5</v>
      </c>
      <c r="T789" s="68" t="s">
        <v>41</v>
      </c>
    </row>
    <row r="790" spans="1:20" s="35" customFormat="1" x14ac:dyDescent="0.25">
      <c r="A790" s="81">
        <v>784</v>
      </c>
      <c r="B790" s="51" t="s">
        <v>976</v>
      </c>
      <c r="C790" s="51" t="s">
        <v>844</v>
      </c>
      <c r="D790" s="51" t="s">
        <v>424</v>
      </c>
      <c r="E790" s="51" t="s">
        <v>167</v>
      </c>
      <c r="F790" s="52" t="s">
        <v>848</v>
      </c>
      <c r="G790" s="53">
        <v>16000</v>
      </c>
      <c r="H790" s="54">
        <v>0</v>
      </c>
      <c r="I790" s="55">
        <v>25</v>
      </c>
      <c r="J790" s="98">
        <v>459.2</v>
      </c>
      <c r="K790" s="91">
        <f t="shared" si="125"/>
        <v>1136</v>
      </c>
      <c r="L790" s="67">
        <f t="shared" si="117"/>
        <v>176.00000000000003</v>
      </c>
      <c r="M790" s="97">
        <v>486.4</v>
      </c>
      <c r="N790" s="55">
        <f t="shared" si="118"/>
        <v>1134.4000000000001</v>
      </c>
      <c r="O790" s="55"/>
      <c r="P790" s="55">
        <f t="shared" si="120"/>
        <v>945.59999999999991</v>
      </c>
      <c r="Q790" s="55">
        <f t="shared" si="123"/>
        <v>970.59999999999991</v>
      </c>
      <c r="R790" s="55">
        <f t="shared" si="124"/>
        <v>2446.4</v>
      </c>
      <c r="S790" s="55">
        <f t="shared" si="122"/>
        <v>15029.4</v>
      </c>
      <c r="T790" s="68" t="s">
        <v>41</v>
      </c>
    </row>
    <row r="791" spans="1:20" s="35" customFormat="1" x14ac:dyDescent="0.25">
      <c r="A791" s="81">
        <v>785</v>
      </c>
      <c r="B791" s="51" t="s">
        <v>438</v>
      </c>
      <c r="C791" s="51" t="s">
        <v>844</v>
      </c>
      <c r="D791" s="51" t="s">
        <v>222</v>
      </c>
      <c r="E791" s="51" t="s">
        <v>776</v>
      </c>
      <c r="F791" s="52" t="s">
        <v>852</v>
      </c>
      <c r="G791" s="53">
        <v>85000</v>
      </c>
      <c r="H791" s="53">
        <v>8576.99</v>
      </c>
      <c r="I791" s="55">
        <v>25</v>
      </c>
      <c r="J791" s="98">
        <v>2439.5</v>
      </c>
      <c r="K791" s="91">
        <f t="shared" si="125"/>
        <v>6034.9999999999991</v>
      </c>
      <c r="L791" s="67">
        <v>953.69</v>
      </c>
      <c r="M791" s="97">
        <v>2584</v>
      </c>
      <c r="N791" s="55">
        <f t="shared" si="118"/>
        <v>6026.5</v>
      </c>
      <c r="O791" s="55"/>
      <c r="P791" s="55">
        <f t="shared" si="120"/>
        <v>5023.5</v>
      </c>
      <c r="Q791" s="55">
        <f t="shared" si="123"/>
        <v>13625.49</v>
      </c>
      <c r="R791" s="55">
        <f t="shared" si="124"/>
        <v>13015.189999999999</v>
      </c>
      <c r="S791" s="55">
        <f t="shared" si="122"/>
        <v>71374.509999999995</v>
      </c>
      <c r="T791" s="68" t="s">
        <v>41</v>
      </c>
    </row>
    <row r="792" spans="1:20" s="35" customFormat="1" x14ac:dyDescent="0.25">
      <c r="A792" s="81">
        <v>786</v>
      </c>
      <c r="B792" s="51" t="s">
        <v>620</v>
      </c>
      <c r="C792" s="51" t="s">
        <v>844</v>
      </c>
      <c r="D792" s="51" t="s">
        <v>222</v>
      </c>
      <c r="E792" s="51" t="s">
        <v>131</v>
      </c>
      <c r="F792" s="52" t="s">
        <v>852</v>
      </c>
      <c r="G792" s="63">
        <v>70000</v>
      </c>
      <c r="H792" s="63">
        <v>5025.38</v>
      </c>
      <c r="I792" s="55">
        <v>25</v>
      </c>
      <c r="J792" s="99">
        <v>2009</v>
      </c>
      <c r="K792" s="94">
        <f t="shared" si="125"/>
        <v>4970</v>
      </c>
      <c r="L792" s="67">
        <f t="shared" si="117"/>
        <v>770.00000000000011</v>
      </c>
      <c r="M792" s="111">
        <v>2128</v>
      </c>
      <c r="N792" s="65">
        <f t="shared" si="118"/>
        <v>4963</v>
      </c>
      <c r="O792" s="65"/>
      <c r="P792" s="65">
        <f t="shared" si="120"/>
        <v>4137</v>
      </c>
      <c r="Q792" s="55">
        <f t="shared" si="123"/>
        <v>9187.380000000001</v>
      </c>
      <c r="R792" s="55">
        <f t="shared" si="124"/>
        <v>10703</v>
      </c>
      <c r="S792" s="65">
        <f t="shared" si="122"/>
        <v>60812.619999999995</v>
      </c>
      <c r="T792" s="68" t="s">
        <v>41</v>
      </c>
    </row>
    <row r="793" spans="1:20" s="35" customFormat="1" x14ac:dyDescent="0.25">
      <c r="A793" s="81">
        <v>787</v>
      </c>
      <c r="B793" s="51" t="s">
        <v>431</v>
      </c>
      <c r="C793" s="51" t="s">
        <v>844</v>
      </c>
      <c r="D793" s="51" t="s">
        <v>222</v>
      </c>
      <c r="E793" s="51" t="s">
        <v>151</v>
      </c>
      <c r="F793" s="52" t="s">
        <v>852</v>
      </c>
      <c r="G793" s="53">
        <v>45000</v>
      </c>
      <c r="H793" s="88">
        <v>1148.33</v>
      </c>
      <c r="I793" s="55">
        <v>25</v>
      </c>
      <c r="J793" s="98">
        <v>1291.5</v>
      </c>
      <c r="K793" s="91">
        <f t="shared" si="125"/>
        <v>3194.9999999999995</v>
      </c>
      <c r="L793" s="67">
        <f t="shared" si="117"/>
        <v>495.00000000000006</v>
      </c>
      <c r="M793" s="97">
        <v>1368</v>
      </c>
      <c r="N793" s="55">
        <f t="shared" si="118"/>
        <v>3190.5</v>
      </c>
      <c r="O793" s="55"/>
      <c r="P793" s="55">
        <f t="shared" si="120"/>
        <v>2659.5</v>
      </c>
      <c r="Q793" s="55">
        <f t="shared" si="123"/>
        <v>3832.83</v>
      </c>
      <c r="R793" s="55">
        <f t="shared" si="124"/>
        <v>6880.5</v>
      </c>
      <c r="S793" s="55">
        <f t="shared" si="122"/>
        <v>41167.17</v>
      </c>
      <c r="T793" s="68" t="s">
        <v>41</v>
      </c>
    </row>
    <row r="794" spans="1:20" s="35" customFormat="1" x14ac:dyDescent="0.25">
      <c r="A794" s="81">
        <v>788</v>
      </c>
      <c r="B794" s="51" t="s">
        <v>859</v>
      </c>
      <c r="C794" s="51" t="s">
        <v>844</v>
      </c>
      <c r="D794" s="51" t="s">
        <v>222</v>
      </c>
      <c r="E794" s="51" t="s">
        <v>108</v>
      </c>
      <c r="F794" s="52" t="s">
        <v>848</v>
      </c>
      <c r="G794" s="53">
        <v>25000</v>
      </c>
      <c r="H794" s="54">
        <v>0</v>
      </c>
      <c r="I794" s="55">
        <v>25</v>
      </c>
      <c r="J794" s="98">
        <v>717.5</v>
      </c>
      <c r="K794" s="91">
        <f t="shared" si="125"/>
        <v>1774.9999999999998</v>
      </c>
      <c r="L794" s="67">
        <f t="shared" si="117"/>
        <v>275</v>
      </c>
      <c r="M794" s="97">
        <v>760</v>
      </c>
      <c r="N794" s="55">
        <f t="shared" si="118"/>
        <v>1772.5000000000002</v>
      </c>
      <c r="O794" s="55"/>
      <c r="P794" s="55">
        <f t="shared" si="120"/>
        <v>1477.5</v>
      </c>
      <c r="Q794" s="55">
        <f t="shared" si="123"/>
        <v>1502.5</v>
      </c>
      <c r="R794" s="55">
        <f t="shared" si="124"/>
        <v>3822.5</v>
      </c>
      <c r="S794" s="55">
        <v>21954.33</v>
      </c>
      <c r="T794" s="68" t="s">
        <v>41</v>
      </c>
    </row>
    <row r="795" spans="1:20" s="35" customFormat="1" x14ac:dyDescent="0.25">
      <c r="A795" s="81">
        <v>789</v>
      </c>
      <c r="B795" s="51" t="s">
        <v>430</v>
      </c>
      <c r="C795" s="51" t="s">
        <v>844</v>
      </c>
      <c r="D795" s="51" t="s">
        <v>222</v>
      </c>
      <c r="E795" s="51" t="s">
        <v>89</v>
      </c>
      <c r="F795" s="52" t="s">
        <v>852</v>
      </c>
      <c r="G795" s="53">
        <v>25000</v>
      </c>
      <c r="H795" s="54">
        <v>0</v>
      </c>
      <c r="I795" s="55">
        <v>25</v>
      </c>
      <c r="J795" s="98">
        <v>717.5</v>
      </c>
      <c r="K795" s="91">
        <f t="shared" si="125"/>
        <v>1774.9999999999998</v>
      </c>
      <c r="L795" s="67">
        <f t="shared" si="117"/>
        <v>275</v>
      </c>
      <c r="M795" s="97">
        <v>760</v>
      </c>
      <c r="N795" s="55">
        <f t="shared" si="118"/>
        <v>1772.5000000000002</v>
      </c>
      <c r="O795" s="55"/>
      <c r="P795" s="55">
        <f t="shared" si="120"/>
        <v>1477.5</v>
      </c>
      <c r="Q795" s="55">
        <f t="shared" si="123"/>
        <v>1502.5</v>
      </c>
      <c r="R795" s="55">
        <f t="shared" si="124"/>
        <v>3822.5</v>
      </c>
      <c r="S795" s="55">
        <f t="shared" ref="S795:S839" si="126">+G795-Q795</f>
        <v>23497.5</v>
      </c>
      <c r="T795" s="68" t="s">
        <v>41</v>
      </c>
    </row>
    <row r="796" spans="1:20" s="35" customFormat="1" x14ac:dyDescent="0.25">
      <c r="A796" s="81">
        <v>790</v>
      </c>
      <c r="B796" s="51" t="s">
        <v>882</v>
      </c>
      <c r="C796" s="51" t="s">
        <v>844</v>
      </c>
      <c r="D796" s="51" t="s">
        <v>222</v>
      </c>
      <c r="E796" s="51" t="s">
        <v>124</v>
      </c>
      <c r="F796" s="52" t="s">
        <v>848</v>
      </c>
      <c r="G796" s="53">
        <v>25000</v>
      </c>
      <c r="H796" s="54">
        <v>0</v>
      </c>
      <c r="I796" s="55">
        <v>25</v>
      </c>
      <c r="J796" s="98">
        <v>717.5</v>
      </c>
      <c r="K796" s="91">
        <f t="shared" si="125"/>
        <v>1774.9999999999998</v>
      </c>
      <c r="L796" s="67">
        <f t="shared" si="117"/>
        <v>275</v>
      </c>
      <c r="M796" s="97">
        <v>760</v>
      </c>
      <c r="N796" s="55">
        <f t="shared" si="118"/>
        <v>1772.5000000000002</v>
      </c>
      <c r="O796" s="55"/>
      <c r="P796" s="55">
        <f t="shared" si="120"/>
        <v>1477.5</v>
      </c>
      <c r="Q796" s="55">
        <f t="shared" si="123"/>
        <v>1502.5</v>
      </c>
      <c r="R796" s="55">
        <f t="shared" si="124"/>
        <v>3822.5</v>
      </c>
      <c r="S796" s="55">
        <f t="shared" si="126"/>
        <v>23497.5</v>
      </c>
      <c r="T796" s="68" t="s">
        <v>41</v>
      </c>
    </row>
    <row r="797" spans="1:20" s="35" customFormat="1" x14ac:dyDescent="0.25">
      <c r="A797" s="81">
        <v>791</v>
      </c>
      <c r="B797" s="51" t="s">
        <v>1100</v>
      </c>
      <c r="C797" s="51" t="s">
        <v>845</v>
      </c>
      <c r="D797" s="51" t="s">
        <v>222</v>
      </c>
      <c r="E797" s="51" t="s">
        <v>200</v>
      </c>
      <c r="F797" s="52" t="s">
        <v>848</v>
      </c>
      <c r="G797" s="53">
        <v>18000</v>
      </c>
      <c r="H797" s="54">
        <v>0</v>
      </c>
      <c r="I797" s="55">
        <v>25</v>
      </c>
      <c r="J797" s="98">
        <v>516.6</v>
      </c>
      <c r="K797" s="91">
        <f t="shared" si="125"/>
        <v>1277.9999999999998</v>
      </c>
      <c r="L797" s="67">
        <f t="shared" si="117"/>
        <v>198.00000000000003</v>
      </c>
      <c r="M797" s="97">
        <v>547.20000000000005</v>
      </c>
      <c r="N797" s="55">
        <f t="shared" si="118"/>
        <v>1276.2</v>
      </c>
      <c r="O797" s="55"/>
      <c r="P797" s="55">
        <f t="shared" si="120"/>
        <v>1063.8000000000002</v>
      </c>
      <c r="Q797" s="55">
        <f t="shared" si="123"/>
        <v>1088.8000000000002</v>
      </c>
      <c r="R797" s="55">
        <f t="shared" si="124"/>
        <v>2752.2</v>
      </c>
      <c r="S797" s="55">
        <f t="shared" si="126"/>
        <v>16911.2</v>
      </c>
      <c r="T797" s="68" t="s">
        <v>41</v>
      </c>
    </row>
    <row r="798" spans="1:20" s="35" customFormat="1" x14ac:dyDescent="0.25">
      <c r="A798" s="81">
        <v>792</v>
      </c>
      <c r="B798" s="51" t="s">
        <v>993</v>
      </c>
      <c r="C798" s="51" t="s">
        <v>844</v>
      </c>
      <c r="D798" s="51" t="s">
        <v>222</v>
      </c>
      <c r="E798" s="51" t="s">
        <v>167</v>
      </c>
      <c r="F798" s="52" t="s">
        <v>848</v>
      </c>
      <c r="G798" s="53">
        <v>16000</v>
      </c>
      <c r="H798" s="54">
        <v>0</v>
      </c>
      <c r="I798" s="55">
        <v>25</v>
      </c>
      <c r="J798" s="98">
        <v>459.2</v>
      </c>
      <c r="K798" s="91">
        <f t="shared" si="125"/>
        <v>1136</v>
      </c>
      <c r="L798" s="67">
        <f t="shared" si="117"/>
        <v>176.00000000000003</v>
      </c>
      <c r="M798" s="97">
        <v>486.4</v>
      </c>
      <c r="N798" s="55">
        <f t="shared" si="118"/>
        <v>1134.4000000000001</v>
      </c>
      <c r="O798" s="55"/>
      <c r="P798" s="55">
        <f t="shared" si="120"/>
        <v>945.59999999999991</v>
      </c>
      <c r="Q798" s="55">
        <f t="shared" si="123"/>
        <v>970.59999999999991</v>
      </c>
      <c r="R798" s="55">
        <f t="shared" si="124"/>
        <v>2446.4</v>
      </c>
      <c r="S798" s="55">
        <f t="shared" si="126"/>
        <v>15029.4</v>
      </c>
      <c r="T798" s="68" t="s">
        <v>41</v>
      </c>
    </row>
    <row r="799" spans="1:20" s="35" customFormat="1" x14ac:dyDescent="0.25">
      <c r="A799" s="81">
        <v>793</v>
      </c>
      <c r="B799" s="51" t="s">
        <v>496</v>
      </c>
      <c r="C799" s="51" t="s">
        <v>845</v>
      </c>
      <c r="D799" s="51" t="s">
        <v>266</v>
      </c>
      <c r="E799" s="51" t="s">
        <v>776</v>
      </c>
      <c r="F799" s="52" t="s">
        <v>852</v>
      </c>
      <c r="G799" s="63">
        <v>85000</v>
      </c>
      <c r="H799" s="63">
        <v>8576.99</v>
      </c>
      <c r="I799" s="55">
        <v>25</v>
      </c>
      <c r="J799" s="99">
        <v>2439.5</v>
      </c>
      <c r="K799" s="94">
        <f t="shared" si="125"/>
        <v>6034.9999999999991</v>
      </c>
      <c r="L799" s="67">
        <v>953.69</v>
      </c>
      <c r="M799" s="111">
        <v>2584</v>
      </c>
      <c r="N799" s="65">
        <f t="shared" si="118"/>
        <v>6026.5</v>
      </c>
      <c r="O799" s="65"/>
      <c r="P799" s="65">
        <f t="shared" si="120"/>
        <v>5023.5</v>
      </c>
      <c r="Q799" s="55">
        <f t="shared" si="123"/>
        <v>13625.49</v>
      </c>
      <c r="R799" s="55">
        <f t="shared" si="124"/>
        <v>13015.189999999999</v>
      </c>
      <c r="S799" s="65">
        <f t="shared" si="126"/>
        <v>71374.509999999995</v>
      </c>
      <c r="T799" s="68" t="s">
        <v>41</v>
      </c>
    </row>
    <row r="800" spans="1:20" s="35" customFormat="1" x14ac:dyDescent="0.25">
      <c r="A800" s="81">
        <v>794</v>
      </c>
      <c r="B800" s="51" t="s">
        <v>435</v>
      </c>
      <c r="C800" s="51" t="s">
        <v>844</v>
      </c>
      <c r="D800" s="51" t="s">
        <v>266</v>
      </c>
      <c r="E800" s="51" t="s">
        <v>131</v>
      </c>
      <c r="F800" s="52" t="s">
        <v>852</v>
      </c>
      <c r="G800" s="53">
        <v>70000</v>
      </c>
      <c r="H800" s="53">
        <v>5368.48</v>
      </c>
      <c r="I800" s="55">
        <v>25</v>
      </c>
      <c r="J800" s="98">
        <v>2009</v>
      </c>
      <c r="K800" s="91">
        <f t="shared" si="125"/>
        <v>4970</v>
      </c>
      <c r="L800" s="67">
        <f t="shared" si="117"/>
        <v>770.00000000000011</v>
      </c>
      <c r="M800" s="97">
        <v>2128</v>
      </c>
      <c r="N800" s="55">
        <f t="shared" si="118"/>
        <v>4963</v>
      </c>
      <c r="O800" s="55"/>
      <c r="P800" s="55">
        <f t="shared" si="120"/>
        <v>4137</v>
      </c>
      <c r="Q800" s="55">
        <f t="shared" si="123"/>
        <v>9530.48</v>
      </c>
      <c r="R800" s="55">
        <f t="shared" si="124"/>
        <v>10703</v>
      </c>
      <c r="S800" s="55">
        <f t="shared" si="126"/>
        <v>60469.520000000004</v>
      </c>
      <c r="T800" s="68" t="s">
        <v>41</v>
      </c>
    </row>
    <row r="801" spans="1:405" s="35" customFormat="1" x14ac:dyDescent="0.25">
      <c r="A801" s="81">
        <v>795</v>
      </c>
      <c r="B801" s="51" t="s">
        <v>433</v>
      </c>
      <c r="C801" s="51" t="s">
        <v>844</v>
      </c>
      <c r="D801" s="51" t="s">
        <v>266</v>
      </c>
      <c r="E801" s="51" t="s">
        <v>151</v>
      </c>
      <c r="F801" s="52" t="s">
        <v>852</v>
      </c>
      <c r="G801" s="53">
        <v>45000</v>
      </c>
      <c r="H801" s="88">
        <v>1148.33</v>
      </c>
      <c r="I801" s="55">
        <v>25</v>
      </c>
      <c r="J801" s="98">
        <v>1291.5</v>
      </c>
      <c r="K801" s="91">
        <f t="shared" si="125"/>
        <v>3194.9999999999995</v>
      </c>
      <c r="L801" s="67">
        <f t="shared" si="117"/>
        <v>495.00000000000006</v>
      </c>
      <c r="M801" s="97">
        <v>1368</v>
      </c>
      <c r="N801" s="55">
        <f t="shared" si="118"/>
        <v>3190.5</v>
      </c>
      <c r="O801" s="55"/>
      <c r="P801" s="55">
        <f t="shared" si="120"/>
        <v>2659.5</v>
      </c>
      <c r="Q801" s="55">
        <f t="shared" si="123"/>
        <v>3832.83</v>
      </c>
      <c r="R801" s="55">
        <f t="shared" si="124"/>
        <v>6880.5</v>
      </c>
      <c r="S801" s="55">
        <f t="shared" si="126"/>
        <v>41167.17</v>
      </c>
      <c r="T801" s="68" t="s">
        <v>41</v>
      </c>
    </row>
    <row r="802" spans="1:405" s="35" customFormat="1" x14ac:dyDescent="0.25">
      <c r="A802" s="81">
        <v>796</v>
      </c>
      <c r="B802" s="51" t="s">
        <v>434</v>
      </c>
      <c r="C802" s="51" t="s">
        <v>844</v>
      </c>
      <c r="D802" s="51" t="s">
        <v>266</v>
      </c>
      <c r="E802" s="51" t="s">
        <v>35</v>
      </c>
      <c r="F802" s="52" t="s">
        <v>852</v>
      </c>
      <c r="G802" s="53">
        <v>25000</v>
      </c>
      <c r="H802" s="54">
        <v>0</v>
      </c>
      <c r="I802" s="55">
        <v>25</v>
      </c>
      <c r="J802" s="98">
        <v>717.5</v>
      </c>
      <c r="K802" s="91">
        <f t="shared" si="125"/>
        <v>1774.9999999999998</v>
      </c>
      <c r="L802" s="67">
        <f t="shared" si="117"/>
        <v>275</v>
      </c>
      <c r="M802" s="97">
        <v>760</v>
      </c>
      <c r="N802" s="55">
        <f t="shared" si="118"/>
        <v>1772.5000000000002</v>
      </c>
      <c r="O802" s="55"/>
      <c r="P802" s="55">
        <f t="shared" si="120"/>
        <v>1477.5</v>
      </c>
      <c r="Q802" s="55">
        <f t="shared" si="123"/>
        <v>1502.5</v>
      </c>
      <c r="R802" s="55">
        <f t="shared" si="124"/>
        <v>3822.5</v>
      </c>
      <c r="S802" s="55">
        <f t="shared" si="126"/>
        <v>23497.5</v>
      </c>
      <c r="T802" s="68" t="s">
        <v>41</v>
      </c>
    </row>
    <row r="803" spans="1:405" s="35" customFormat="1" x14ac:dyDescent="0.25">
      <c r="A803" s="81">
        <v>797</v>
      </c>
      <c r="B803" s="51" t="s">
        <v>436</v>
      </c>
      <c r="C803" s="51" t="s">
        <v>845</v>
      </c>
      <c r="D803" s="51" t="s">
        <v>266</v>
      </c>
      <c r="E803" s="51" t="s">
        <v>64</v>
      </c>
      <c r="F803" s="52" t="s">
        <v>848</v>
      </c>
      <c r="G803" s="53">
        <v>25000</v>
      </c>
      <c r="H803" s="54">
        <v>0</v>
      </c>
      <c r="I803" s="55">
        <v>25</v>
      </c>
      <c r="J803" s="98">
        <v>717.5</v>
      </c>
      <c r="K803" s="91">
        <f t="shared" si="125"/>
        <v>1774.9999999999998</v>
      </c>
      <c r="L803" s="67">
        <f t="shared" si="117"/>
        <v>275</v>
      </c>
      <c r="M803" s="97">
        <v>760</v>
      </c>
      <c r="N803" s="55">
        <f t="shared" si="118"/>
        <v>1772.5000000000002</v>
      </c>
      <c r="O803" s="55"/>
      <c r="P803" s="55">
        <f t="shared" si="120"/>
        <v>1477.5</v>
      </c>
      <c r="Q803" s="55">
        <f t="shared" si="123"/>
        <v>1502.5</v>
      </c>
      <c r="R803" s="55">
        <f t="shared" si="124"/>
        <v>3822.5</v>
      </c>
      <c r="S803" s="55">
        <f t="shared" si="126"/>
        <v>23497.5</v>
      </c>
      <c r="T803" s="68" t="s">
        <v>41</v>
      </c>
    </row>
    <row r="804" spans="1:405" s="35" customFormat="1" x14ac:dyDescent="0.25">
      <c r="A804" s="81">
        <v>798</v>
      </c>
      <c r="B804" s="51" t="s">
        <v>817</v>
      </c>
      <c r="C804" s="51" t="s">
        <v>844</v>
      </c>
      <c r="D804" s="51" t="s">
        <v>266</v>
      </c>
      <c r="E804" s="51" t="s">
        <v>35</v>
      </c>
      <c r="F804" s="52" t="s">
        <v>848</v>
      </c>
      <c r="G804" s="53">
        <v>25000</v>
      </c>
      <c r="H804" s="54">
        <v>0</v>
      </c>
      <c r="I804" s="55">
        <v>25</v>
      </c>
      <c r="J804" s="98">
        <v>717.5</v>
      </c>
      <c r="K804" s="91">
        <f t="shared" si="125"/>
        <v>1774.9999999999998</v>
      </c>
      <c r="L804" s="67">
        <f t="shared" ref="L804:L839" si="127">+G804*1.1%</f>
        <v>275</v>
      </c>
      <c r="M804" s="109">
        <v>760</v>
      </c>
      <c r="N804" s="55">
        <f t="shared" ref="N804:N839" si="128">+G804*7.09%</f>
        <v>1772.5000000000002</v>
      </c>
      <c r="O804" s="55"/>
      <c r="P804" s="55">
        <f t="shared" si="120"/>
        <v>1477.5</v>
      </c>
      <c r="Q804" s="55">
        <f t="shared" si="123"/>
        <v>1502.5</v>
      </c>
      <c r="R804" s="55">
        <f t="shared" si="124"/>
        <v>3822.5</v>
      </c>
      <c r="S804" s="55">
        <f t="shared" si="126"/>
        <v>23497.5</v>
      </c>
      <c r="T804" s="68" t="s">
        <v>41</v>
      </c>
    </row>
    <row r="805" spans="1:405" s="35" customFormat="1" x14ac:dyDescent="0.25">
      <c r="A805" s="81">
        <v>799</v>
      </c>
      <c r="B805" s="51" t="s">
        <v>801</v>
      </c>
      <c r="C805" s="51" t="s">
        <v>844</v>
      </c>
      <c r="D805" s="51" t="s">
        <v>266</v>
      </c>
      <c r="E805" s="51" t="s">
        <v>167</v>
      </c>
      <c r="F805" s="52" t="s">
        <v>848</v>
      </c>
      <c r="G805" s="53">
        <v>16000</v>
      </c>
      <c r="H805" s="54">
        <v>0</v>
      </c>
      <c r="I805" s="55">
        <v>25</v>
      </c>
      <c r="J805" s="98">
        <v>459.2</v>
      </c>
      <c r="K805" s="91">
        <f t="shared" si="125"/>
        <v>1136</v>
      </c>
      <c r="L805" s="67">
        <f t="shared" si="127"/>
        <v>176.00000000000003</v>
      </c>
      <c r="M805" s="97">
        <v>486.4</v>
      </c>
      <c r="N805" s="55">
        <f t="shared" si="128"/>
        <v>1134.4000000000001</v>
      </c>
      <c r="O805" s="55"/>
      <c r="P805" s="55">
        <f t="shared" si="120"/>
        <v>945.59999999999991</v>
      </c>
      <c r="Q805" s="55">
        <f t="shared" si="123"/>
        <v>970.59999999999991</v>
      </c>
      <c r="R805" s="55">
        <f t="shared" si="124"/>
        <v>2446.4</v>
      </c>
      <c r="S805" s="55">
        <f t="shared" si="126"/>
        <v>15029.4</v>
      </c>
      <c r="T805" s="68" t="s">
        <v>41</v>
      </c>
    </row>
    <row r="806" spans="1:405" s="35" customFormat="1" x14ac:dyDescent="0.25">
      <c r="A806" s="81">
        <v>800</v>
      </c>
      <c r="B806" s="51" t="s">
        <v>428</v>
      </c>
      <c r="C806" s="51" t="s">
        <v>844</v>
      </c>
      <c r="D806" s="51" t="s">
        <v>452</v>
      </c>
      <c r="E806" s="51" t="s">
        <v>776</v>
      </c>
      <c r="F806" s="52" t="s">
        <v>852</v>
      </c>
      <c r="G806" s="53">
        <v>85000</v>
      </c>
      <c r="H806" s="53">
        <v>8148.13</v>
      </c>
      <c r="I806" s="55">
        <v>25</v>
      </c>
      <c r="J806" s="98">
        <v>2439.5</v>
      </c>
      <c r="K806" s="91">
        <f t="shared" si="125"/>
        <v>6034.9999999999991</v>
      </c>
      <c r="L806" s="67">
        <v>953.69</v>
      </c>
      <c r="M806" s="97">
        <v>2584</v>
      </c>
      <c r="N806" s="55">
        <f t="shared" si="128"/>
        <v>6026.5</v>
      </c>
      <c r="O806" s="55"/>
      <c r="P806" s="55">
        <f t="shared" si="120"/>
        <v>5023.5</v>
      </c>
      <c r="Q806" s="55">
        <f t="shared" si="123"/>
        <v>13196.630000000001</v>
      </c>
      <c r="R806" s="55">
        <f t="shared" si="124"/>
        <v>13015.189999999999</v>
      </c>
      <c r="S806" s="55">
        <f t="shared" si="126"/>
        <v>71803.37</v>
      </c>
      <c r="T806" s="68" t="s">
        <v>41</v>
      </c>
    </row>
    <row r="807" spans="1:405" s="35" customFormat="1" x14ac:dyDescent="0.25">
      <c r="A807" s="81">
        <v>801</v>
      </c>
      <c r="B807" s="51" t="s">
        <v>455</v>
      </c>
      <c r="C807" s="51" t="s">
        <v>845</v>
      </c>
      <c r="D807" s="51" t="s">
        <v>452</v>
      </c>
      <c r="E807" s="51" t="s">
        <v>131</v>
      </c>
      <c r="F807" s="52" t="s">
        <v>852</v>
      </c>
      <c r="G807" s="53">
        <v>70000</v>
      </c>
      <c r="H807" s="53">
        <v>5025.38</v>
      </c>
      <c r="I807" s="55">
        <v>25</v>
      </c>
      <c r="J807" s="98">
        <v>2009</v>
      </c>
      <c r="K807" s="91">
        <f t="shared" si="125"/>
        <v>4970</v>
      </c>
      <c r="L807" s="67">
        <f t="shared" si="127"/>
        <v>770.00000000000011</v>
      </c>
      <c r="M807" s="97">
        <v>2128</v>
      </c>
      <c r="N807" s="55">
        <f t="shared" si="128"/>
        <v>4963</v>
      </c>
      <c r="O807" s="55"/>
      <c r="P807" s="55">
        <f t="shared" si="120"/>
        <v>4137</v>
      </c>
      <c r="Q807" s="55">
        <f t="shared" si="123"/>
        <v>9187.380000000001</v>
      </c>
      <c r="R807" s="55">
        <f t="shared" si="124"/>
        <v>10703</v>
      </c>
      <c r="S807" s="55">
        <f t="shared" si="126"/>
        <v>60812.619999999995</v>
      </c>
      <c r="T807" s="68" t="s">
        <v>41</v>
      </c>
    </row>
    <row r="808" spans="1:405" s="34" customFormat="1" x14ac:dyDescent="0.25">
      <c r="A808" s="81">
        <v>802</v>
      </c>
      <c r="B808" s="51" t="s">
        <v>548</v>
      </c>
      <c r="C808" s="51" t="s">
        <v>845</v>
      </c>
      <c r="D808" s="51" t="s">
        <v>452</v>
      </c>
      <c r="E808" s="51" t="s">
        <v>131</v>
      </c>
      <c r="F808" s="52" t="s">
        <v>852</v>
      </c>
      <c r="G808" s="53">
        <v>70000</v>
      </c>
      <c r="H808" s="53">
        <v>5368.48</v>
      </c>
      <c r="I808" s="55">
        <v>25</v>
      </c>
      <c r="J808" s="98">
        <v>2009</v>
      </c>
      <c r="K808" s="91">
        <f t="shared" si="125"/>
        <v>4970</v>
      </c>
      <c r="L808" s="67">
        <f t="shared" si="127"/>
        <v>770.00000000000011</v>
      </c>
      <c r="M808" s="97">
        <v>2128</v>
      </c>
      <c r="N808" s="55">
        <f t="shared" si="128"/>
        <v>4963</v>
      </c>
      <c r="O808" s="55"/>
      <c r="P808" s="55">
        <f t="shared" ref="P808:P839" si="129">+J808+M808</f>
        <v>4137</v>
      </c>
      <c r="Q808" s="55">
        <f t="shared" si="123"/>
        <v>9530.48</v>
      </c>
      <c r="R808" s="55">
        <f t="shared" si="124"/>
        <v>10703</v>
      </c>
      <c r="S808" s="55">
        <f t="shared" si="126"/>
        <v>60469.520000000004</v>
      </c>
      <c r="T808" s="68" t="s">
        <v>41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  <c r="BT808" s="33"/>
      <c r="BU808" s="33"/>
      <c r="BV808" s="33"/>
      <c r="BW808" s="33"/>
      <c r="BX808" s="33"/>
      <c r="BY808" s="33"/>
      <c r="BZ808" s="33"/>
      <c r="CA808" s="33"/>
      <c r="CB808" s="33"/>
      <c r="CC808" s="33"/>
      <c r="CD808" s="33"/>
      <c r="CE808" s="33"/>
      <c r="CF808" s="33"/>
      <c r="CG808" s="33"/>
      <c r="CH808" s="33"/>
      <c r="CI808" s="33"/>
      <c r="CJ808" s="33"/>
      <c r="CK808" s="33"/>
      <c r="CL808" s="33"/>
      <c r="CM808" s="33"/>
      <c r="CN808" s="33"/>
      <c r="CO808" s="33"/>
      <c r="CP808" s="33"/>
      <c r="CQ808" s="33"/>
      <c r="CR808" s="33"/>
      <c r="CS808" s="33"/>
      <c r="CT808" s="33"/>
      <c r="CU808" s="33"/>
      <c r="CV808" s="33"/>
      <c r="CW808" s="33"/>
      <c r="CX808" s="33"/>
      <c r="CY808" s="33"/>
      <c r="CZ808" s="33"/>
      <c r="DA808" s="33"/>
      <c r="DB808" s="33"/>
      <c r="DC808" s="33"/>
      <c r="DD808" s="33"/>
      <c r="DE808" s="33"/>
      <c r="DF808" s="33"/>
      <c r="DG808" s="33"/>
      <c r="DH808" s="33"/>
      <c r="DI808" s="33"/>
      <c r="DJ808" s="33"/>
      <c r="DK808" s="33"/>
      <c r="DL808" s="33"/>
      <c r="DM808" s="33"/>
      <c r="DN808" s="33"/>
      <c r="DO808" s="33"/>
      <c r="DP808" s="33"/>
      <c r="DQ808" s="33"/>
      <c r="DR808" s="33"/>
      <c r="DS808" s="33"/>
      <c r="DT808" s="33"/>
      <c r="DU808" s="33"/>
      <c r="DV808" s="33"/>
      <c r="DW808" s="33"/>
      <c r="DX808" s="33"/>
      <c r="DY808" s="33"/>
      <c r="DZ808" s="33"/>
      <c r="EA808" s="33"/>
      <c r="EB808" s="33"/>
      <c r="EC808" s="33"/>
      <c r="ED808" s="33"/>
      <c r="EE808" s="33"/>
      <c r="EF808" s="33"/>
      <c r="EG808" s="33"/>
      <c r="EH808" s="33"/>
      <c r="EI808" s="33"/>
      <c r="EJ808" s="33"/>
      <c r="EK808" s="33"/>
      <c r="EL808" s="33"/>
      <c r="EM808" s="33"/>
      <c r="EN808" s="33"/>
      <c r="EO808" s="33"/>
      <c r="EP808" s="33"/>
      <c r="EQ808" s="33"/>
      <c r="ER808" s="33"/>
      <c r="ES808" s="33"/>
      <c r="ET808" s="33"/>
      <c r="EU808" s="33"/>
      <c r="EV808" s="33"/>
      <c r="EW808" s="33"/>
      <c r="EX808" s="33"/>
      <c r="EY808" s="33"/>
      <c r="EZ808" s="33"/>
      <c r="FA808" s="33"/>
      <c r="FB808" s="33"/>
      <c r="FC808" s="33"/>
      <c r="FD808" s="33"/>
      <c r="FE808" s="33"/>
      <c r="FF808" s="33"/>
      <c r="FG808" s="33"/>
      <c r="FH808" s="33"/>
      <c r="FI808" s="33"/>
      <c r="FJ808" s="33"/>
      <c r="FK808" s="33"/>
      <c r="FL808" s="33"/>
      <c r="FM808" s="33"/>
      <c r="FN808" s="33"/>
      <c r="FO808" s="33"/>
      <c r="FP808" s="33"/>
      <c r="FQ808" s="33"/>
      <c r="FR808" s="33"/>
      <c r="FS808" s="33"/>
      <c r="FT808" s="33"/>
      <c r="FU808" s="33"/>
      <c r="FV808" s="33"/>
      <c r="FW808" s="33"/>
      <c r="FX808" s="33"/>
      <c r="FY808" s="33"/>
      <c r="FZ808" s="33"/>
      <c r="GA808" s="33"/>
      <c r="GB808" s="33"/>
      <c r="GC808" s="33"/>
      <c r="GD808" s="33"/>
      <c r="GE808" s="33"/>
      <c r="GF808" s="33"/>
      <c r="GG808" s="33"/>
      <c r="GH808" s="33"/>
      <c r="GI808" s="33"/>
      <c r="GJ808" s="33"/>
      <c r="GK808" s="33"/>
      <c r="GL808" s="33"/>
      <c r="GM808" s="33"/>
      <c r="GN808" s="33"/>
      <c r="GO808" s="33"/>
      <c r="GP808" s="33"/>
      <c r="GQ808" s="33"/>
      <c r="GR808" s="33"/>
      <c r="GS808" s="33"/>
      <c r="GT808" s="33"/>
      <c r="GU808" s="33"/>
      <c r="GV808" s="33"/>
      <c r="GW808" s="33"/>
      <c r="GX808" s="33"/>
      <c r="GY808" s="33"/>
      <c r="GZ808" s="33"/>
      <c r="HA808" s="33"/>
      <c r="HB808" s="33"/>
      <c r="HC808" s="33"/>
      <c r="HD808" s="33"/>
      <c r="HE808" s="33"/>
      <c r="HF808" s="33"/>
      <c r="HG808" s="33"/>
      <c r="HH808" s="33"/>
      <c r="HI808" s="33"/>
      <c r="HJ808" s="33"/>
      <c r="HK808" s="33"/>
      <c r="HL808" s="33"/>
      <c r="HM808" s="33"/>
      <c r="HN808" s="33"/>
      <c r="HO808" s="33"/>
      <c r="HP808" s="33"/>
      <c r="HQ808" s="33"/>
      <c r="HR808" s="33"/>
      <c r="HS808" s="33"/>
      <c r="HT808" s="33"/>
      <c r="HU808" s="33"/>
      <c r="HV808" s="33"/>
      <c r="HW808" s="33"/>
      <c r="HX808" s="33"/>
      <c r="HY808" s="33"/>
      <c r="HZ808" s="33"/>
      <c r="IA808" s="33"/>
      <c r="IB808" s="33"/>
      <c r="IC808" s="33"/>
      <c r="ID808" s="33"/>
      <c r="IE808" s="33"/>
      <c r="IF808" s="33"/>
      <c r="IG808" s="33"/>
      <c r="IH808" s="33"/>
      <c r="II808" s="33"/>
      <c r="IJ808" s="33"/>
      <c r="IK808" s="33"/>
      <c r="IL808" s="33"/>
      <c r="IM808" s="33"/>
      <c r="IN808" s="33"/>
      <c r="IO808" s="33"/>
      <c r="IP808" s="33"/>
      <c r="IQ808" s="33"/>
      <c r="IR808" s="33"/>
      <c r="IS808" s="33"/>
      <c r="IT808" s="33"/>
      <c r="IU808" s="33"/>
      <c r="IV808" s="33"/>
      <c r="IW808" s="33"/>
      <c r="IX808" s="33"/>
      <c r="IY808" s="33"/>
      <c r="IZ808" s="33"/>
      <c r="JA808" s="33"/>
      <c r="JB808" s="33"/>
      <c r="JC808" s="33"/>
      <c r="JD808" s="33"/>
      <c r="JE808" s="33"/>
      <c r="JF808" s="33"/>
      <c r="JG808" s="33"/>
      <c r="JH808" s="33"/>
      <c r="JI808" s="33"/>
      <c r="JJ808" s="33"/>
      <c r="JK808" s="33"/>
      <c r="JL808" s="33"/>
      <c r="JM808" s="33"/>
      <c r="JN808" s="33"/>
      <c r="JO808" s="33"/>
      <c r="JP808" s="33"/>
      <c r="JQ808" s="33"/>
      <c r="JR808" s="33"/>
      <c r="JS808" s="33"/>
      <c r="JT808" s="33"/>
      <c r="JU808" s="33"/>
      <c r="JV808" s="33"/>
      <c r="JW808" s="33"/>
      <c r="JX808" s="33"/>
      <c r="JY808" s="33"/>
      <c r="JZ808" s="33"/>
      <c r="KA808" s="33"/>
      <c r="KB808" s="33"/>
      <c r="KC808" s="33"/>
      <c r="KD808" s="33"/>
      <c r="KE808" s="33"/>
      <c r="KF808" s="33"/>
      <c r="KG808" s="33"/>
      <c r="KH808" s="33"/>
      <c r="KI808" s="33"/>
      <c r="KJ808" s="33"/>
      <c r="KK808" s="33"/>
      <c r="KL808" s="33"/>
      <c r="KM808" s="33"/>
      <c r="KN808" s="33"/>
      <c r="KO808" s="33"/>
      <c r="KP808" s="33"/>
      <c r="KQ808" s="33"/>
      <c r="KR808" s="33"/>
      <c r="KS808" s="33"/>
      <c r="KT808" s="33"/>
      <c r="KU808" s="33"/>
      <c r="KV808" s="33"/>
      <c r="KW808" s="33"/>
      <c r="KX808" s="33"/>
      <c r="KY808" s="33"/>
      <c r="KZ808" s="33"/>
      <c r="LA808" s="33"/>
      <c r="LB808" s="33"/>
      <c r="LC808" s="33"/>
      <c r="LD808" s="33"/>
      <c r="LE808" s="33"/>
      <c r="LF808" s="33"/>
      <c r="LG808" s="33"/>
      <c r="LH808" s="33"/>
      <c r="LI808" s="33"/>
      <c r="LJ808" s="33"/>
      <c r="LK808" s="33"/>
      <c r="LL808" s="33"/>
      <c r="LM808" s="33"/>
      <c r="LN808" s="33"/>
      <c r="LO808" s="33"/>
      <c r="LP808" s="33"/>
      <c r="LQ808" s="33"/>
      <c r="LR808" s="33"/>
      <c r="LS808" s="33"/>
      <c r="LT808" s="33"/>
      <c r="LU808" s="33"/>
      <c r="LV808" s="33"/>
      <c r="LW808" s="33"/>
      <c r="LX808" s="33"/>
      <c r="LY808" s="33"/>
      <c r="LZ808" s="33"/>
      <c r="MA808" s="33"/>
      <c r="MB808" s="33"/>
      <c r="MC808" s="33"/>
      <c r="MD808" s="33"/>
      <c r="ME808" s="33"/>
      <c r="MF808" s="33"/>
      <c r="MG808" s="33"/>
      <c r="MH808" s="33"/>
      <c r="MI808" s="33"/>
      <c r="MJ808" s="33"/>
      <c r="MK808" s="33"/>
      <c r="ML808" s="33"/>
      <c r="MM808" s="33"/>
      <c r="MN808" s="33"/>
      <c r="MO808" s="33"/>
      <c r="MP808" s="33"/>
      <c r="MQ808" s="33"/>
      <c r="MR808" s="33"/>
      <c r="MS808" s="33"/>
      <c r="MT808" s="33"/>
      <c r="MU808" s="33"/>
      <c r="MV808" s="33"/>
      <c r="MW808" s="33"/>
      <c r="MX808" s="33"/>
      <c r="MY808" s="33"/>
      <c r="MZ808" s="33"/>
      <c r="NA808" s="33"/>
      <c r="NB808" s="33"/>
      <c r="NC808" s="33"/>
      <c r="ND808" s="33"/>
      <c r="NE808" s="33"/>
      <c r="NF808" s="33"/>
      <c r="NG808" s="33"/>
      <c r="NH808" s="33"/>
      <c r="NI808" s="33"/>
      <c r="NJ808" s="33"/>
      <c r="NK808" s="33"/>
      <c r="NL808" s="33"/>
      <c r="NM808" s="33"/>
      <c r="NN808" s="33"/>
      <c r="NO808" s="33"/>
      <c r="NP808" s="33"/>
      <c r="NQ808" s="33"/>
      <c r="NR808" s="33"/>
      <c r="NS808" s="33"/>
      <c r="NT808" s="33"/>
      <c r="NU808" s="33"/>
      <c r="NV808" s="33"/>
      <c r="NW808" s="33"/>
      <c r="NX808" s="33"/>
      <c r="NY808" s="33"/>
      <c r="NZ808" s="33"/>
      <c r="OA808" s="33"/>
      <c r="OB808" s="33"/>
      <c r="OC808" s="33"/>
      <c r="OD808" s="33"/>
      <c r="OE808" s="33"/>
      <c r="OF808" s="33"/>
      <c r="OG808" s="33"/>
      <c r="OH808" s="33"/>
      <c r="OI808" s="33"/>
      <c r="OJ808" s="33"/>
      <c r="OK808" s="33"/>
      <c r="OL808" s="33"/>
      <c r="OM808" s="33"/>
      <c r="ON808" s="33"/>
      <c r="OO808" s="33"/>
    </row>
    <row r="809" spans="1:405" s="35" customFormat="1" x14ac:dyDescent="0.25">
      <c r="A809" s="81">
        <v>803</v>
      </c>
      <c r="B809" s="51" t="s">
        <v>454</v>
      </c>
      <c r="C809" s="51" t="s">
        <v>844</v>
      </c>
      <c r="D809" s="51" t="s">
        <v>452</v>
      </c>
      <c r="E809" s="51" t="s">
        <v>96</v>
      </c>
      <c r="F809" s="52" t="s">
        <v>852</v>
      </c>
      <c r="G809" s="53">
        <v>25000</v>
      </c>
      <c r="H809" s="54">
        <v>0</v>
      </c>
      <c r="I809" s="55">
        <v>25</v>
      </c>
      <c r="J809" s="98">
        <v>717.5</v>
      </c>
      <c r="K809" s="91">
        <f t="shared" si="125"/>
        <v>1774.9999999999998</v>
      </c>
      <c r="L809" s="67">
        <f t="shared" si="127"/>
        <v>275</v>
      </c>
      <c r="M809" s="97">
        <v>760</v>
      </c>
      <c r="N809" s="55">
        <f t="shared" si="128"/>
        <v>1772.5000000000002</v>
      </c>
      <c r="O809" s="55"/>
      <c r="P809" s="55">
        <f t="shared" si="129"/>
        <v>1477.5</v>
      </c>
      <c r="Q809" s="55">
        <f t="shared" si="123"/>
        <v>1502.5</v>
      </c>
      <c r="R809" s="55">
        <f t="shared" si="124"/>
        <v>3822.5</v>
      </c>
      <c r="S809" s="55">
        <f t="shared" si="126"/>
        <v>23497.5</v>
      </c>
      <c r="T809" s="68" t="s">
        <v>41</v>
      </c>
    </row>
    <row r="810" spans="1:405" s="35" customFormat="1" x14ac:dyDescent="0.25">
      <c r="A810" s="81">
        <v>804</v>
      </c>
      <c r="B810" s="51" t="s">
        <v>453</v>
      </c>
      <c r="C810" s="51" t="s">
        <v>844</v>
      </c>
      <c r="D810" s="51" t="s">
        <v>452</v>
      </c>
      <c r="E810" s="51" t="s">
        <v>167</v>
      </c>
      <c r="F810" s="52" t="s">
        <v>852</v>
      </c>
      <c r="G810" s="53">
        <v>16000</v>
      </c>
      <c r="H810" s="54">
        <v>0</v>
      </c>
      <c r="I810" s="55">
        <v>25</v>
      </c>
      <c r="J810" s="98">
        <v>459.2</v>
      </c>
      <c r="K810" s="91">
        <f t="shared" si="125"/>
        <v>1136</v>
      </c>
      <c r="L810" s="67">
        <f t="shared" si="127"/>
        <v>176.00000000000003</v>
      </c>
      <c r="M810" s="97">
        <v>486.4</v>
      </c>
      <c r="N810" s="55">
        <f t="shared" si="128"/>
        <v>1134.4000000000001</v>
      </c>
      <c r="O810" s="55"/>
      <c r="P810" s="55">
        <f t="shared" si="129"/>
        <v>945.59999999999991</v>
      </c>
      <c r="Q810" s="55">
        <f t="shared" si="123"/>
        <v>970.59999999999991</v>
      </c>
      <c r="R810" s="55">
        <f t="shared" si="124"/>
        <v>2446.4</v>
      </c>
      <c r="S810" s="55">
        <f t="shared" si="126"/>
        <v>15029.4</v>
      </c>
      <c r="T810" s="68" t="s">
        <v>41</v>
      </c>
    </row>
    <row r="811" spans="1:405" s="35" customFormat="1" x14ac:dyDescent="0.25">
      <c r="A811" s="81">
        <v>805</v>
      </c>
      <c r="B811" s="51" t="s">
        <v>847</v>
      </c>
      <c r="C811" s="51" t="s">
        <v>844</v>
      </c>
      <c r="D811" s="51" t="s">
        <v>452</v>
      </c>
      <c r="E811" s="51" t="s">
        <v>167</v>
      </c>
      <c r="F811" s="52" t="s">
        <v>848</v>
      </c>
      <c r="G811" s="53">
        <v>16000</v>
      </c>
      <c r="H811" s="54">
        <v>0</v>
      </c>
      <c r="I811" s="55">
        <v>25</v>
      </c>
      <c r="J811" s="98">
        <v>459.2</v>
      </c>
      <c r="K811" s="91">
        <f t="shared" si="125"/>
        <v>1136</v>
      </c>
      <c r="L811" s="67">
        <f t="shared" si="127"/>
        <v>176.00000000000003</v>
      </c>
      <c r="M811" s="97">
        <v>486.4</v>
      </c>
      <c r="N811" s="55">
        <f t="shared" si="128"/>
        <v>1134.4000000000001</v>
      </c>
      <c r="O811" s="55"/>
      <c r="P811" s="55">
        <f t="shared" si="129"/>
        <v>945.59999999999991</v>
      </c>
      <c r="Q811" s="55">
        <f t="shared" si="123"/>
        <v>970.59999999999991</v>
      </c>
      <c r="R811" s="55">
        <f t="shared" si="124"/>
        <v>2446.4</v>
      </c>
      <c r="S811" s="55">
        <f t="shared" si="126"/>
        <v>15029.4</v>
      </c>
      <c r="T811" s="68" t="s">
        <v>41</v>
      </c>
    </row>
    <row r="812" spans="1:405" s="35" customFormat="1" x14ac:dyDescent="0.25">
      <c r="A812" s="81">
        <v>806</v>
      </c>
      <c r="B812" s="51" t="s">
        <v>423</v>
      </c>
      <c r="C812" s="51" t="s">
        <v>844</v>
      </c>
      <c r="D812" s="51" t="s">
        <v>439</v>
      </c>
      <c r="E812" s="51" t="s">
        <v>776</v>
      </c>
      <c r="F812" s="52" t="s">
        <v>852</v>
      </c>
      <c r="G812" s="63">
        <v>85000</v>
      </c>
      <c r="H812" s="63">
        <v>8576.99</v>
      </c>
      <c r="I812" s="55">
        <v>25</v>
      </c>
      <c r="J812" s="99">
        <v>2439.5</v>
      </c>
      <c r="K812" s="94">
        <f t="shared" si="125"/>
        <v>6034.9999999999991</v>
      </c>
      <c r="L812" s="67">
        <v>953.69</v>
      </c>
      <c r="M812" s="111">
        <v>2584</v>
      </c>
      <c r="N812" s="65">
        <f t="shared" si="128"/>
        <v>6026.5</v>
      </c>
      <c r="O812" s="65"/>
      <c r="P812" s="65">
        <f t="shared" si="129"/>
        <v>5023.5</v>
      </c>
      <c r="Q812" s="55">
        <f t="shared" si="123"/>
        <v>13625.49</v>
      </c>
      <c r="R812" s="55">
        <f t="shared" si="124"/>
        <v>13015.189999999999</v>
      </c>
      <c r="S812" s="65">
        <f t="shared" si="126"/>
        <v>71374.509999999995</v>
      </c>
      <c r="T812" s="68" t="s">
        <v>41</v>
      </c>
    </row>
    <row r="813" spans="1:405" s="35" customFormat="1" x14ac:dyDescent="0.25">
      <c r="A813" s="81">
        <v>807</v>
      </c>
      <c r="B813" s="51" t="s">
        <v>422</v>
      </c>
      <c r="C813" s="51" t="s">
        <v>844</v>
      </c>
      <c r="D813" s="51" t="s">
        <v>439</v>
      </c>
      <c r="E813" s="51" t="s">
        <v>131</v>
      </c>
      <c r="F813" s="52" t="s">
        <v>852</v>
      </c>
      <c r="G813" s="63">
        <v>70000</v>
      </c>
      <c r="H813" s="63">
        <v>5368.48</v>
      </c>
      <c r="I813" s="55">
        <v>25</v>
      </c>
      <c r="J813" s="99">
        <v>2009</v>
      </c>
      <c r="K813" s="94">
        <f t="shared" si="125"/>
        <v>4970</v>
      </c>
      <c r="L813" s="67">
        <f t="shared" si="127"/>
        <v>770.00000000000011</v>
      </c>
      <c r="M813" s="111">
        <v>2128</v>
      </c>
      <c r="N813" s="65">
        <f t="shared" si="128"/>
        <v>4963</v>
      </c>
      <c r="O813" s="65"/>
      <c r="P813" s="65">
        <f t="shared" si="129"/>
        <v>4137</v>
      </c>
      <c r="Q813" s="55">
        <f t="shared" si="123"/>
        <v>9530.48</v>
      </c>
      <c r="R813" s="55">
        <f t="shared" si="124"/>
        <v>10703</v>
      </c>
      <c r="S813" s="65">
        <f t="shared" si="126"/>
        <v>60469.520000000004</v>
      </c>
      <c r="T813" s="68" t="s">
        <v>41</v>
      </c>
    </row>
    <row r="814" spans="1:405" s="35" customFormat="1" x14ac:dyDescent="0.25">
      <c r="A814" s="81">
        <v>808</v>
      </c>
      <c r="B814" s="51" t="s">
        <v>443</v>
      </c>
      <c r="C814" s="51" t="s">
        <v>845</v>
      </c>
      <c r="D814" s="51" t="s">
        <v>439</v>
      </c>
      <c r="E814" s="51" t="s">
        <v>131</v>
      </c>
      <c r="F814" s="52" t="s">
        <v>852</v>
      </c>
      <c r="G814" s="53">
        <v>70000</v>
      </c>
      <c r="H814" s="53">
        <v>5368.48</v>
      </c>
      <c r="I814" s="55">
        <v>25</v>
      </c>
      <c r="J814" s="98">
        <v>2009</v>
      </c>
      <c r="K814" s="91">
        <f t="shared" si="125"/>
        <v>4970</v>
      </c>
      <c r="L814" s="67">
        <f t="shared" si="127"/>
        <v>770.00000000000011</v>
      </c>
      <c r="M814" s="97">
        <v>2128</v>
      </c>
      <c r="N814" s="55">
        <f t="shared" si="128"/>
        <v>4963</v>
      </c>
      <c r="O814" s="55"/>
      <c r="P814" s="55">
        <f t="shared" si="129"/>
        <v>4137</v>
      </c>
      <c r="Q814" s="55">
        <f t="shared" si="123"/>
        <v>9530.48</v>
      </c>
      <c r="R814" s="55">
        <f t="shared" si="124"/>
        <v>10703</v>
      </c>
      <c r="S814" s="55">
        <f t="shared" si="126"/>
        <v>60469.520000000004</v>
      </c>
      <c r="T814" s="68" t="s">
        <v>41</v>
      </c>
    </row>
    <row r="815" spans="1:405" s="35" customFormat="1" x14ac:dyDescent="0.25">
      <c r="A815" s="81">
        <v>809</v>
      </c>
      <c r="B815" s="51" t="s">
        <v>1036</v>
      </c>
      <c r="C815" s="51" t="s">
        <v>845</v>
      </c>
      <c r="D815" s="51" t="s">
        <v>439</v>
      </c>
      <c r="E815" s="51" t="s">
        <v>131</v>
      </c>
      <c r="F815" s="52" t="s">
        <v>852</v>
      </c>
      <c r="G815" s="53">
        <v>70000</v>
      </c>
      <c r="H815" s="53">
        <v>5368.48</v>
      </c>
      <c r="I815" s="55">
        <v>25</v>
      </c>
      <c r="J815" s="98">
        <v>2009</v>
      </c>
      <c r="K815" s="91">
        <f t="shared" si="125"/>
        <v>4970</v>
      </c>
      <c r="L815" s="67">
        <f t="shared" si="127"/>
        <v>770.00000000000011</v>
      </c>
      <c r="M815" s="97">
        <v>2128</v>
      </c>
      <c r="N815" s="55">
        <f t="shared" si="128"/>
        <v>4963</v>
      </c>
      <c r="O815" s="55"/>
      <c r="P815" s="55">
        <f t="shared" si="129"/>
        <v>4137</v>
      </c>
      <c r="Q815" s="55">
        <f t="shared" si="123"/>
        <v>9530.48</v>
      </c>
      <c r="R815" s="55">
        <f t="shared" si="124"/>
        <v>10703</v>
      </c>
      <c r="S815" s="55">
        <f t="shared" si="126"/>
        <v>60469.520000000004</v>
      </c>
      <c r="T815" s="68" t="s">
        <v>41</v>
      </c>
    </row>
    <row r="816" spans="1:405" s="35" customFormat="1" x14ac:dyDescent="0.25">
      <c r="A816" s="81">
        <v>810</v>
      </c>
      <c r="B816" s="51" t="s">
        <v>442</v>
      </c>
      <c r="C816" s="51" t="s">
        <v>845</v>
      </c>
      <c r="D816" s="51" t="s">
        <v>439</v>
      </c>
      <c r="E816" s="51" t="s">
        <v>777</v>
      </c>
      <c r="F816" s="52" t="s">
        <v>852</v>
      </c>
      <c r="G816" s="53">
        <v>55000</v>
      </c>
      <c r="H816" s="53">
        <v>2559.6799999999998</v>
      </c>
      <c r="I816" s="55">
        <v>25</v>
      </c>
      <c r="J816" s="98">
        <v>1578.5</v>
      </c>
      <c r="K816" s="91">
        <f t="shared" si="125"/>
        <v>3904.9999999999995</v>
      </c>
      <c r="L816" s="67">
        <f t="shared" si="127"/>
        <v>605.00000000000011</v>
      </c>
      <c r="M816" s="97">
        <v>1672</v>
      </c>
      <c r="N816" s="55">
        <f t="shared" si="128"/>
        <v>3899.5000000000005</v>
      </c>
      <c r="O816" s="55"/>
      <c r="P816" s="55">
        <f t="shared" si="129"/>
        <v>3250.5</v>
      </c>
      <c r="Q816" s="55">
        <f t="shared" si="123"/>
        <v>5835.18</v>
      </c>
      <c r="R816" s="55">
        <f t="shared" si="124"/>
        <v>8409.5</v>
      </c>
      <c r="S816" s="55">
        <f t="shared" si="126"/>
        <v>49164.82</v>
      </c>
      <c r="T816" s="68" t="s">
        <v>41</v>
      </c>
    </row>
    <row r="817" spans="1:20" s="35" customFormat="1" x14ac:dyDescent="0.25">
      <c r="A817" s="81">
        <v>811</v>
      </c>
      <c r="B817" s="51" t="s">
        <v>445</v>
      </c>
      <c r="C817" s="51" t="s">
        <v>844</v>
      </c>
      <c r="D817" s="51" t="s">
        <v>439</v>
      </c>
      <c r="E817" s="51" t="s">
        <v>124</v>
      </c>
      <c r="F817" s="52" t="s">
        <v>848</v>
      </c>
      <c r="G817" s="53">
        <v>25000</v>
      </c>
      <c r="H817" s="54">
        <v>0</v>
      </c>
      <c r="I817" s="55">
        <v>25</v>
      </c>
      <c r="J817" s="98">
        <v>717.5</v>
      </c>
      <c r="K817" s="91">
        <f t="shared" si="125"/>
        <v>1774.9999999999998</v>
      </c>
      <c r="L817" s="67">
        <f t="shared" si="127"/>
        <v>275</v>
      </c>
      <c r="M817" s="97">
        <v>760</v>
      </c>
      <c r="N817" s="55">
        <f t="shared" si="128"/>
        <v>1772.5000000000002</v>
      </c>
      <c r="O817" s="55"/>
      <c r="P817" s="55">
        <f t="shared" si="129"/>
        <v>1477.5</v>
      </c>
      <c r="Q817" s="55">
        <f t="shared" si="123"/>
        <v>1502.5</v>
      </c>
      <c r="R817" s="55">
        <f t="shared" si="124"/>
        <v>3822.5</v>
      </c>
      <c r="S817" s="55">
        <f t="shared" si="126"/>
        <v>23497.5</v>
      </c>
      <c r="T817" s="68" t="s">
        <v>41</v>
      </c>
    </row>
    <row r="818" spans="1:20" s="35" customFormat="1" x14ac:dyDescent="0.25">
      <c r="A818" s="81">
        <v>812</v>
      </c>
      <c r="B818" s="51" t="s">
        <v>771</v>
      </c>
      <c r="C818" s="51" t="s">
        <v>845</v>
      </c>
      <c r="D818" s="51" t="s">
        <v>765</v>
      </c>
      <c r="E818" s="51" t="s">
        <v>123</v>
      </c>
      <c r="F818" s="52" t="s">
        <v>852</v>
      </c>
      <c r="G818" s="53">
        <v>155000</v>
      </c>
      <c r="H818" s="53">
        <v>24185.01</v>
      </c>
      <c r="I818" s="55">
        <v>25</v>
      </c>
      <c r="J818" s="98">
        <v>4448.5</v>
      </c>
      <c r="K818" s="91">
        <f t="shared" si="125"/>
        <v>11004.999999999998</v>
      </c>
      <c r="L818" s="67">
        <v>953.69</v>
      </c>
      <c r="M818" s="97">
        <v>4712</v>
      </c>
      <c r="N818" s="55">
        <f t="shared" si="128"/>
        <v>10989.5</v>
      </c>
      <c r="O818" s="55"/>
      <c r="P818" s="55">
        <f t="shared" si="129"/>
        <v>9160.5</v>
      </c>
      <c r="Q818" s="55">
        <f t="shared" si="123"/>
        <v>33370.509999999995</v>
      </c>
      <c r="R818" s="55">
        <f t="shared" si="124"/>
        <v>22948.19</v>
      </c>
      <c r="S818" s="55">
        <f t="shared" si="126"/>
        <v>121629.49</v>
      </c>
      <c r="T818" s="68" t="s">
        <v>41</v>
      </c>
    </row>
    <row r="819" spans="1:20" s="35" customFormat="1" x14ac:dyDescent="0.25">
      <c r="A819" s="81">
        <v>813</v>
      </c>
      <c r="B819" s="51" t="s">
        <v>32</v>
      </c>
      <c r="C819" s="51" t="s">
        <v>845</v>
      </c>
      <c r="D819" s="51" t="s">
        <v>765</v>
      </c>
      <c r="E819" s="51" t="s">
        <v>86</v>
      </c>
      <c r="F819" s="52" t="s">
        <v>851</v>
      </c>
      <c r="G819" s="53">
        <v>56000</v>
      </c>
      <c r="H819" s="88">
        <v>2733.96</v>
      </c>
      <c r="I819" s="55">
        <v>25</v>
      </c>
      <c r="J819" s="98">
        <v>1607.2</v>
      </c>
      <c r="K819" s="91">
        <f t="shared" ref="K819:K839" si="130">+G819*7.1%</f>
        <v>3975.9999999999995</v>
      </c>
      <c r="L819" s="67">
        <f t="shared" si="127"/>
        <v>616.00000000000011</v>
      </c>
      <c r="M819" s="97">
        <v>1702.4</v>
      </c>
      <c r="N819" s="55">
        <f t="shared" si="128"/>
        <v>3970.4</v>
      </c>
      <c r="O819" s="55"/>
      <c r="P819" s="55">
        <f t="shared" si="129"/>
        <v>3309.6000000000004</v>
      </c>
      <c r="Q819" s="55">
        <f t="shared" si="123"/>
        <v>6068.5599999999995</v>
      </c>
      <c r="R819" s="55">
        <f t="shared" si="124"/>
        <v>8562.4</v>
      </c>
      <c r="S819" s="55">
        <f t="shared" si="126"/>
        <v>49931.44</v>
      </c>
      <c r="T819" s="68" t="s">
        <v>41</v>
      </c>
    </row>
    <row r="820" spans="1:20" s="35" customFormat="1" x14ac:dyDescent="0.25">
      <c r="A820" s="81">
        <v>814</v>
      </c>
      <c r="B820" s="51" t="s">
        <v>766</v>
      </c>
      <c r="C820" s="51" t="s">
        <v>844</v>
      </c>
      <c r="D820" s="51" t="s">
        <v>765</v>
      </c>
      <c r="E820" s="51" t="s">
        <v>86</v>
      </c>
      <c r="F820" s="52" t="s">
        <v>852</v>
      </c>
      <c r="G820" s="53">
        <v>55000</v>
      </c>
      <c r="H820" s="53">
        <v>1787.72</v>
      </c>
      <c r="I820" s="55">
        <v>25</v>
      </c>
      <c r="J820" s="98">
        <v>1578.5</v>
      </c>
      <c r="K820" s="91">
        <f t="shared" si="130"/>
        <v>3904.9999999999995</v>
      </c>
      <c r="L820" s="67">
        <f t="shared" si="127"/>
        <v>605.00000000000011</v>
      </c>
      <c r="M820" s="97">
        <v>1672</v>
      </c>
      <c r="N820" s="55">
        <f t="shared" si="128"/>
        <v>3899.5000000000005</v>
      </c>
      <c r="O820" s="55"/>
      <c r="P820" s="55">
        <f t="shared" si="129"/>
        <v>3250.5</v>
      </c>
      <c r="Q820" s="55">
        <f t="shared" si="123"/>
        <v>5063.22</v>
      </c>
      <c r="R820" s="55">
        <f t="shared" si="124"/>
        <v>8409.5</v>
      </c>
      <c r="S820" s="55">
        <f t="shared" si="126"/>
        <v>49936.78</v>
      </c>
      <c r="T820" s="68" t="s">
        <v>41</v>
      </c>
    </row>
    <row r="821" spans="1:20" s="35" customFormat="1" x14ac:dyDescent="0.25">
      <c r="A821" s="81">
        <v>815</v>
      </c>
      <c r="B821" s="51" t="s">
        <v>767</v>
      </c>
      <c r="C821" s="51" t="s">
        <v>845</v>
      </c>
      <c r="D821" s="51" t="s">
        <v>765</v>
      </c>
      <c r="E821" s="51" t="s">
        <v>86</v>
      </c>
      <c r="F821" s="52" t="s">
        <v>852</v>
      </c>
      <c r="G821" s="53">
        <v>55000</v>
      </c>
      <c r="H821" s="53">
        <v>2559.6799999999998</v>
      </c>
      <c r="I821" s="55">
        <v>25</v>
      </c>
      <c r="J821" s="98">
        <v>1578.5</v>
      </c>
      <c r="K821" s="91">
        <f t="shared" si="130"/>
        <v>3904.9999999999995</v>
      </c>
      <c r="L821" s="67">
        <f t="shared" si="127"/>
        <v>605.00000000000011</v>
      </c>
      <c r="M821" s="97">
        <v>1672</v>
      </c>
      <c r="N821" s="55">
        <f t="shared" si="128"/>
        <v>3899.5000000000005</v>
      </c>
      <c r="O821" s="55"/>
      <c r="P821" s="55">
        <f t="shared" si="129"/>
        <v>3250.5</v>
      </c>
      <c r="Q821" s="55">
        <f t="shared" si="123"/>
        <v>5835.18</v>
      </c>
      <c r="R821" s="55">
        <f t="shared" si="124"/>
        <v>8409.5</v>
      </c>
      <c r="S821" s="55">
        <f t="shared" si="126"/>
        <v>49164.82</v>
      </c>
      <c r="T821" s="68" t="s">
        <v>41</v>
      </c>
    </row>
    <row r="822" spans="1:20" s="35" customFormat="1" x14ac:dyDescent="0.25">
      <c r="A822" s="81">
        <v>816</v>
      </c>
      <c r="B822" s="51" t="s">
        <v>770</v>
      </c>
      <c r="C822" s="51" t="s">
        <v>845</v>
      </c>
      <c r="D822" s="51" t="s">
        <v>765</v>
      </c>
      <c r="E822" s="51" t="s">
        <v>86</v>
      </c>
      <c r="F822" s="52" t="s">
        <v>852</v>
      </c>
      <c r="G822" s="53">
        <v>55000</v>
      </c>
      <c r="H822" s="53">
        <v>2559.6799999999998</v>
      </c>
      <c r="I822" s="55">
        <v>25</v>
      </c>
      <c r="J822" s="98">
        <v>1578.5</v>
      </c>
      <c r="K822" s="91">
        <f t="shared" si="130"/>
        <v>3904.9999999999995</v>
      </c>
      <c r="L822" s="67">
        <f t="shared" si="127"/>
        <v>605.00000000000011</v>
      </c>
      <c r="M822" s="97">
        <v>1672</v>
      </c>
      <c r="N822" s="55">
        <f t="shared" si="128"/>
        <v>3899.5000000000005</v>
      </c>
      <c r="O822" s="55"/>
      <c r="P822" s="55">
        <f t="shared" si="129"/>
        <v>3250.5</v>
      </c>
      <c r="Q822" s="55">
        <f t="shared" si="123"/>
        <v>5835.18</v>
      </c>
      <c r="R822" s="55">
        <f t="shared" si="124"/>
        <v>8409.5</v>
      </c>
      <c r="S822" s="55">
        <f t="shared" si="126"/>
        <v>49164.82</v>
      </c>
      <c r="T822" s="68" t="s">
        <v>41</v>
      </c>
    </row>
    <row r="823" spans="1:20" s="35" customFormat="1" x14ac:dyDescent="0.25">
      <c r="A823" s="81">
        <v>817</v>
      </c>
      <c r="B823" s="51" t="s">
        <v>769</v>
      </c>
      <c r="C823" s="51" t="s">
        <v>845</v>
      </c>
      <c r="D823" s="51" t="s">
        <v>765</v>
      </c>
      <c r="E823" s="51" t="s">
        <v>165</v>
      </c>
      <c r="F823" s="52" t="s">
        <v>851</v>
      </c>
      <c r="G823" s="53">
        <v>55000</v>
      </c>
      <c r="H823" s="53">
        <v>2559.6799999999998</v>
      </c>
      <c r="I823" s="55">
        <v>25</v>
      </c>
      <c r="J823" s="98">
        <v>1578.5</v>
      </c>
      <c r="K823" s="91">
        <f t="shared" si="130"/>
        <v>3904.9999999999995</v>
      </c>
      <c r="L823" s="67">
        <f t="shared" si="127"/>
        <v>605.00000000000011</v>
      </c>
      <c r="M823" s="97">
        <v>1672</v>
      </c>
      <c r="N823" s="55">
        <f t="shared" si="128"/>
        <v>3899.5000000000005</v>
      </c>
      <c r="O823" s="55"/>
      <c r="P823" s="55">
        <f t="shared" si="129"/>
        <v>3250.5</v>
      </c>
      <c r="Q823" s="55">
        <f t="shared" si="123"/>
        <v>5835.18</v>
      </c>
      <c r="R823" s="55">
        <f t="shared" si="124"/>
        <v>8409.5</v>
      </c>
      <c r="S823" s="55">
        <f t="shared" si="126"/>
        <v>49164.82</v>
      </c>
      <c r="T823" s="68" t="s">
        <v>41</v>
      </c>
    </row>
    <row r="824" spans="1:20" s="35" customFormat="1" x14ac:dyDescent="0.25">
      <c r="A824" s="81">
        <v>818</v>
      </c>
      <c r="B824" s="51" t="s">
        <v>772</v>
      </c>
      <c r="C824" s="51" t="s">
        <v>844</v>
      </c>
      <c r="D824" s="51" t="s">
        <v>765</v>
      </c>
      <c r="E824" s="51" t="s">
        <v>105</v>
      </c>
      <c r="F824" s="52" t="s">
        <v>851</v>
      </c>
      <c r="G824" s="53">
        <v>50000</v>
      </c>
      <c r="H824" s="53">
        <v>1854</v>
      </c>
      <c r="I824" s="55">
        <v>25</v>
      </c>
      <c r="J824" s="98">
        <v>1435</v>
      </c>
      <c r="K824" s="91">
        <f t="shared" si="130"/>
        <v>3549.9999999999995</v>
      </c>
      <c r="L824" s="67">
        <f t="shared" si="127"/>
        <v>550</v>
      </c>
      <c r="M824" s="97">
        <v>1520</v>
      </c>
      <c r="N824" s="55">
        <f t="shared" si="128"/>
        <v>3545.0000000000005</v>
      </c>
      <c r="O824" s="55"/>
      <c r="P824" s="55">
        <f t="shared" si="129"/>
        <v>2955</v>
      </c>
      <c r="Q824" s="55">
        <f t="shared" si="123"/>
        <v>4834</v>
      </c>
      <c r="R824" s="55">
        <f t="shared" si="124"/>
        <v>7645</v>
      </c>
      <c r="S824" s="55">
        <f t="shared" si="126"/>
        <v>45166</v>
      </c>
      <c r="T824" s="68" t="s">
        <v>41</v>
      </c>
    </row>
    <row r="825" spans="1:20" s="35" customFormat="1" x14ac:dyDescent="0.25">
      <c r="A825" s="81">
        <v>819</v>
      </c>
      <c r="B825" s="51" t="s">
        <v>768</v>
      </c>
      <c r="C825" s="51" t="s">
        <v>844</v>
      </c>
      <c r="D825" s="51" t="s">
        <v>765</v>
      </c>
      <c r="E825" s="51" t="s">
        <v>96</v>
      </c>
      <c r="F825" s="52" t="s">
        <v>852</v>
      </c>
      <c r="G825" s="53">
        <v>35000</v>
      </c>
      <c r="H825" s="54">
        <v>0</v>
      </c>
      <c r="I825" s="55">
        <v>25</v>
      </c>
      <c r="J825" s="98">
        <v>1004.5</v>
      </c>
      <c r="K825" s="91">
        <f t="shared" si="130"/>
        <v>2485</v>
      </c>
      <c r="L825" s="67">
        <f t="shared" si="127"/>
        <v>385.00000000000006</v>
      </c>
      <c r="M825" s="97">
        <v>1064</v>
      </c>
      <c r="N825" s="55">
        <f t="shared" si="128"/>
        <v>2481.5</v>
      </c>
      <c r="O825" s="55"/>
      <c r="P825" s="55">
        <f t="shared" si="129"/>
        <v>2068.5</v>
      </c>
      <c r="Q825" s="55">
        <f t="shared" si="123"/>
        <v>2093.5</v>
      </c>
      <c r="R825" s="55">
        <f t="shared" si="124"/>
        <v>5351.5</v>
      </c>
      <c r="S825" s="55">
        <f t="shared" si="126"/>
        <v>32906.5</v>
      </c>
      <c r="T825" s="68" t="s">
        <v>41</v>
      </c>
    </row>
    <row r="826" spans="1:20" s="35" customFormat="1" x14ac:dyDescent="0.25">
      <c r="A826" s="81">
        <v>820</v>
      </c>
      <c r="B826" s="51" t="s">
        <v>103</v>
      </c>
      <c r="C826" s="51" t="s">
        <v>844</v>
      </c>
      <c r="D826" s="51" t="s">
        <v>752</v>
      </c>
      <c r="E826" s="51" t="s">
        <v>108</v>
      </c>
      <c r="F826" s="52" t="s">
        <v>852</v>
      </c>
      <c r="G826" s="53">
        <v>25000</v>
      </c>
      <c r="H826" s="54">
        <v>0</v>
      </c>
      <c r="I826" s="55">
        <v>25</v>
      </c>
      <c r="J826" s="98">
        <v>717.5</v>
      </c>
      <c r="K826" s="91">
        <f>+G826*7.1%</f>
        <v>1774.9999999999998</v>
      </c>
      <c r="L826" s="67">
        <f>+G826*1.1%</f>
        <v>275</v>
      </c>
      <c r="M826" s="97">
        <v>760</v>
      </c>
      <c r="N826" s="55">
        <f>+G826*7.09%</f>
        <v>1772.5000000000002</v>
      </c>
      <c r="O826" s="55"/>
      <c r="P826" s="55">
        <f>+J826+M826</f>
        <v>1477.5</v>
      </c>
      <c r="Q826" s="55">
        <f>+H826+I826+J826+M826+O826</f>
        <v>1502.5</v>
      </c>
      <c r="R826" s="55">
        <f>+K826+L826+N826</f>
        <v>3822.5</v>
      </c>
      <c r="S826" s="55">
        <f>+G826-Q826</f>
        <v>23497.5</v>
      </c>
      <c r="T826" s="68" t="s">
        <v>41</v>
      </c>
    </row>
    <row r="827" spans="1:20" s="35" customFormat="1" x14ac:dyDescent="0.25">
      <c r="A827" s="81">
        <v>821</v>
      </c>
      <c r="B827" s="51" t="s">
        <v>875</v>
      </c>
      <c r="C827" s="51" t="s">
        <v>844</v>
      </c>
      <c r="D827" s="51" t="s">
        <v>752</v>
      </c>
      <c r="E827" s="51" t="s">
        <v>64</v>
      </c>
      <c r="F827" s="52" t="s">
        <v>851</v>
      </c>
      <c r="G827" s="53">
        <v>35000</v>
      </c>
      <c r="H827" s="54">
        <v>0</v>
      </c>
      <c r="I827" s="55">
        <v>25</v>
      </c>
      <c r="J827" s="98">
        <v>1004.5</v>
      </c>
      <c r="K827" s="91">
        <f t="shared" si="130"/>
        <v>2485</v>
      </c>
      <c r="L827" s="67">
        <f t="shared" si="127"/>
        <v>385.00000000000006</v>
      </c>
      <c r="M827" s="97">
        <v>1064</v>
      </c>
      <c r="N827" s="55">
        <f t="shared" si="128"/>
        <v>2481.5</v>
      </c>
      <c r="O827" s="55"/>
      <c r="P827" s="55">
        <f t="shared" si="129"/>
        <v>2068.5</v>
      </c>
      <c r="Q827" s="55">
        <f t="shared" si="123"/>
        <v>2093.5</v>
      </c>
      <c r="R827" s="55">
        <f t="shared" si="124"/>
        <v>5351.5</v>
      </c>
      <c r="S827" s="55">
        <f t="shared" si="126"/>
        <v>32906.5</v>
      </c>
      <c r="T827" s="68" t="s">
        <v>41</v>
      </c>
    </row>
    <row r="828" spans="1:20" s="35" customFormat="1" x14ac:dyDescent="0.25">
      <c r="A828" s="81">
        <v>822</v>
      </c>
      <c r="B828" s="51" t="s">
        <v>945</v>
      </c>
      <c r="C828" s="51" t="s">
        <v>844</v>
      </c>
      <c r="D828" s="51" t="s">
        <v>752</v>
      </c>
      <c r="E828" s="51" t="s">
        <v>35</v>
      </c>
      <c r="F828" s="52" t="s">
        <v>851</v>
      </c>
      <c r="G828" s="53">
        <v>25000</v>
      </c>
      <c r="H828" s="54">
        <v>0</v>
      </c>
      <c r="I828" s="55">
        <v>25</v>
      </c>
      <c r="J828" s="98">
        <v>717.5</v>
      </c>
      <c r="K828" s="91">
        <f t="shared" si="130"/>
        <v>1774.9999999999998</v>
      </c>
      <c r="L828" s="67">
        <f t="shared" si="127"/>
        <v>275</v>
      </c>
      <c r="M828" s="97">
        <v>760</v>
      </c>
      <c r="N828" s="55">
        <f t="shared" si="128"/>
        <v>1772.5000000000002</v>
      </c>
      <c r="O828" s="55"/>
      <c r="P828" s="55">
        <f t="shared" si="129"/>
        <v>1477.5</v>
      </c>
      <c r="Q828" s="55">
        <f t="shared" si="123"/>
        <v>1502.5</v>
      </c>
      <c r="R828" s="55">
        <f t="shared" si="124"/>
        <v>3822.5</v>
      </c>
      <c r="S828" s="55">
        <f t="shared" si="126"/>
        <v>23497.5</v>
      </c>
      <c r="T828" s="68" t="s">
        <v>41</v>
      </c>
    </row>
    <row r="829" spans="1:20" s="35" customFormat="1" x14ac:dyDescent="0.25">
      <c r="A829" s="81">
        <v>823</v>
      </c>
      <c r="B829" s="51" t="s">
        <v>753</v>
      </c>
      <c r="C829" s="51" t="s">
        <v>844</v>
      </c>
      <c r="D829" s="51" t="s">
        <v>752</v>
      </c>
      <c r="E829" s="51" t="s">
        <v>35</v>
      </c>
      <c r="F829" s="52" t="s">
        <v>851</v>
      </c>
      <c r="G829" s="53">
        <v>25000</v>
      </c>
      <c r="H829" s="54">
        <v>0</v>
      </c>
      <c r="I829" s="55">
        <v>25</v>
      </c>
      <c r="J829" s="98">
        <v>717.5</v>
      </c>
      <c r="K829" s="91">
        <f>+G829*7.1%</f>
        <v>1774.9999999999998</v>
      </c>
      <c r="L829" s="67">
        <f>+G829*1.1%</f>
        <v>275</v>
      </c>
      <c r="M829" s="97">
        <v>760</v>
      </c>
      <c r="N829" s="55">
        <f>+G829*7.09%</f>
        <v>1772.5000000000002</v>
      </c>
      <c r="O829" s="55"/>
      <c r="P829" s="55">
        <f>+J829+M829</f>
        <v>1477.5</v>
      </c>
      <c r="Q829" s="55">
        <f>+H829+I829+J829+M829+O829</f>
        <v>1502.5</v>
      </c>
      <c r="R829" s="55">
        <f>+K829+L829+N829</f>
        <v>3822.5</v>
      </c>
      <c r="S829" s="55">
        <f>+G829-Q829</f>
        <v>23497.5</v>
      </c>
      <c r="T829" s="68" t="s">
        <v>41</v>
      </c>
    </row>
    <row r="830" spans="1:20" s="35" customFormat="1" x14ac:dyDescent="0.25">
      <c r="A830" s="81">
        <v>824</v>
      </c>
      <c r="B830" s="51" t="s">
        <v>932</v>
      </c>
      <c r="C830" s="51" t="s">
        <v>845</v>
      </c>
      <c r="D830" s="51" t="s">
        <v>752</v>
      </c>
      <c r="E830" s="51" t="s">
        <v>98</v>
      </c>
      <c r="F830" s="52" t="s">
        <v>851</v>
      </c>
      <c r="G830" s="53">
        <v>24000</v>
      </c>
      <c r="H830" s="54">
        <v>0</v>
      </c>
      <c r="I830" s="55">
        <v>25</v>
      </c>
      <c r="J830" s="98">
        <v>688.8</v>
      </c>
      <c r="K830" s="91">
        <f t="shared" si="130"/>
        <v>1703.9999999999998</v>
      </c>
      <c r="L830" s="67">
        <f t="shared" si="127"/>
        <v>264</v>
      </c>
      <c r="M830" s="97">
        <v>729.6</v>
      </c>
      <c r="N830" s="55">
        <f t="shared" si="128"/>
        <v>1701.6000000000001</v>
      </c>
      <c r="O830" s="55"/>
      <c r="P830" s="55">
        <f t="shared" si="129"/>
        <v>1418.4</v>
      </c>
      <c r="Q830" s="55">
        <f t="shared" si="123"/>
        <v>1443.4</v>
      </c>
      <c r="R830" s="55">
        <f t="shared" si="124"/>
        <v>3669.6</v>
      </c>
      <c r="S830" s="55">
        <f t="shared" si="126"/>
        <v>22556.6</v>
      </c>
      <c r="T830" s="68" t="s">
        <v>41</v>
      </c>
    </row>
    <row r="831" spans="1:20" s="35" customFormat="1" x14ac:dyDescent="0.25">
      <c r="A831" s="81">
        <v>825</v>
      </c>
      <c r="B831" s="51" t="s">
        <v>160</v>
      </c>
      <c r="C831" s="51" t="s">
        <v>844</v>
      </c>
      <c r="D831" s="51" t="s">
        <v>752</v>
      </c>
      <c r="E831" s="51" t="s">
        <v>63</v>
      </c>
      <c r="F831" s="52" t="s">
        <v>848</v>
      </c>
      <c r="G831" s="53">
        <v>18000</v>
      </c>
      <c r="H831" s="54">
        <v>0</v>
      </c>
      <c r="I831" s="55">
        <v>25</v>
      </c>
      <c r="J831" s="98">
        <v>516.6</v>
      </c>
      <c r="K831" s="91">
        <f t="shared" si="130"/>
        <v>1277.9999999999998</v>
      </c>
      <c r="L831" s="67">
        <f t="shared" si="127"/>
        <v>198.00000000000003</v>
      </c>
      <c r="M831" s="97">
        <v>547.20000000000005</v>
      </c>
      <c r="N831" s="55">
        <f t="shared" si="128"/>
        <v>1276.2</v>
      </c>
      <c r="O831" s="55"/>
      <c r="P831" s="55">
        <f t="shared" si="129"/>
        <v>1063.8000000000002</v>
      </c>
      <c r="Q831" s="55">
        <f t="shared" si="123"/>
        <v>1088.8000000000002</v>
      </c>
      <c r="R831" s="55">
        <f t="shared" si="124"/>
        <v>2752.2</v>
      </c>
      <c r="S831" s="55">
        <f t="shared" si="126"/>
        <v>16911.2</v>
      </c>
      <c r="T831" s="68" t="s">
        <v>41</v>
      </c>
    </row>
    <row r="832" spans="1:20" s="35" customFormat="1" x14ac:dyDescent="0.25">
      <c r="A832" s="81">
        <v>826</v>
      </c>
      <c r="B832" s="51" t="s">
        <v>755</v>
      </c>
      <c r="C832" s="51" t="s">
        <v>845</v>
      </c>
      <c r="D832" s="51" t="s">
        <v>754</v>
      </c>
      <c r="E832" s="51" t="s">
        <v>123</v>
      </c>
      <c r="F832" s="52" t="s">
        <v>851</v>
      </c>
      <c r="G832" s="53">
        <v>155000</v>
      </c>
      <c r="H832" s="53">
        <v>25042.74</v>
      </c>
      <c r="I832" s="55">
        <v>25</v>
      </c>
      <c r="J832" s="98">
        <v>4448.5</v>
      </c>
      <c r="K832" s="91">
        <f t="shared" si="130"/>
        <v>11004.999999999998</v>
      </c>
      <c r="L832" s="67">
        <v>953.69</v>
      </c>
      <c r="M832" s="97">
        <v>4712</v>
      </c>
      <c r="N832" s="55">
        <f t="shared" si="128"/>
        <v>10989.5</v>
      </c>
      <c r="O832" s="55"/>
      <c r="P832" s="55">
        <f t="shared" si="129"/>
        <v>9160.5</v>
      </c>
      <c r="Q832" s="55">
        <f t="shared" si="123"/>
        <v>34228.240000000005</v>
      </c>
      <c r="R832" s="55">
        <f t="shared" si="124"/>
        <v>22948.19</v>
      </c>
      <c r="S832" s="55">
        <f t="shared" si="126"/>
        <v>120771.76</v>
      </c>
      <c r="T832" s="68" t="s">
        <v>41</v>
      </c>
    </row>
    <row r="833" spans="1:20" s="35" customFormat="1" x14ac:dyDescent="0.25">
      <c r="A833" s="81">
        <v>827</v>
      </c>
      <c r="B833" s="51" t="s">
        <v>756</v>
      </c>
      <c r="C833" s="51" t="s">
        <v>844</v>
      </c>
      <c r="D833" s="51" t="s">
        <v>754</v>
      </c>
      <c r="E833" s="51" t="s">
        <v>108</v>
      </c>
      <c r="F833" s="52" t="s">
        <v>851</v>
      </c>
      <c r="G833" s="53">
        <v>28350</v>
      </c>
      <c r="H833" s="54">
        <v>0</v>
      </c>
      <c r="I833" s="55">
        <v>25</v>
      </c>
      <c r="J833" s="98">
        <v>813.65</v>
      </c>
      <c r="K833" s="91">
        <f t="shared" si="130"/>
        <v>2012.85</v>
      </c>
      <c r="L833" s="67">
        <f t="shared" si="127"/>
        <v>311.85000000000002</v>
      </c>
      <c r="M833" s="97">
        <v>861.84</v>
      </c>
      <c r="N833" s="55">
        <f t="shared" si="128"/>
        <v>2010.0150000000001</v>
      </c>
      <c r="O833" s="55"/>
      <c r="P833" s="55">
        <f t="shared" si="129"/>
        <v>1675.49</v>
      </c>
      <c r="Q833" s="55">
        <f t="shared" si="123"/>
        <v>1700.49</v>
      </c>
      <c r="R833" s="55">
        <f t="shared" si="124"/>
        <v>4334.7150000000001</v>
      </c>
      <c r="S833" s="55">
        <f t="shared" si="126"/>
        <v>26649.51</v>
      </c>
      <c r="T833" s="68" t="s">
        <v>41</v>
      </c>
    </row>
    <row r="834" spans="1:20" s="35" customFormat="1" x14ac:dyDescent="0.25">
      <c r="A834" s="81">
        <v>828</v>
      </c>
      <c r="B834" s="51" t="s">
        <v>762</v>
      </c>
      <c r="C834" s="51" t="s">
        <v>844</v>
      </c>
      <c r="D834" s="51" t="s">
        <v>757</v>
      </c>
      <c r="E834" s="51" t="s">
        <v>106</v>
      </c>
      <c r="F834" s="52" t="s">
        <v>851</v>
      </c>
      <c r="G834" s="53">
        <v>200000</v>
      </c>
      <c r="H834" s="53">
        <v>35199</v>
      </c>
      <c r="I834" s="55">
        <v>25</v>
      </c>
      <c r="J834" s="98">
        <v>5740</v>
      </c>
      <c r="K834" s="91">
        <f t="shared" si="130"/>
        <v>14199.999999999998</v>
      </c>
      <c r="L834" s="67">
        <v>953.69</v>
      </c>
      <c r="M834" s="97">
        <v>6080</v>
      </c>
      <c r="N834" s="55">
        <f t="shared" si="128"/>
        <v>14180.000000000002</v>
      </c>
      <c r="O834" s="55"/>
      <c r="P834" s="55">
        <f t="shared" si="129"/>
        <v>11820</v>
      </c>
      <c r="Q834" s="55">
        <f t="shared" si="123"/>
        <v>47044</v>
      </c>
      <c r="R834" s="55">
        <f t="shared" si="124"/>
        <v>29333.690000000002</v>
      </c>
      <c r="S834" s="55">
        <f t="shared" si="126"/>
        <v>152956</v>
      </c>
      <c r="T834" s="68" t="s">
        <v>41</v>
      </c>
    </row>
    <row r="835" spans="1:20" s="35" customFormat="1" x14ac:dyDescent="0.25">
      <c r="A835" s="81">
        <v>829</v>
      </c>
      <c r="B835" s="51" t="s">
        <v>758</v>
      </c>
      <c r="C835" s="51" t="s">
        <v>845</v>
      </c>
      <c r="D835" s="51" t="s">
        <v>757</v>
      </c>
      <c r="E835" s="51" t="s">
        <v>145</v>
      </c>
      <c r="F835" s="52" t="s">
        <v>852</v>
      </c>
      <c r="G835" s="53">
        <v>41000</v>
      </c>
      <c r="H835" s="54">
        <v>583.79</v>
      </c>
      <c r="I835" s="55">
        <v>25</v>
      </c>
      <c r="J835" s="98">
        <v>1176.7</v>
      </c>
      <c r="K835" s="91">
        <f t="shared" si="130"/>
        <v>2910.9999999999995</v>
      </c>
      <c r="L835" s="67">
        <f t="shared" si="127"/>
        <v>451.00000000000006</v>
      </c>
      <c r="M835" s="97">
        <v>1246.4000000000001</v>
      </c>
      <c r="N835" s="55">
        <f t="shared" si="128"/>
        <v>2906.9</v>
      </c>
      <c r="O835" s="55"/>
      <c r="P835" s="55">
        <f t="shared" si="129"/>
        <v>2423.1000000000004</v>
      </c>
      <c r="Q835" s="55">
        <f t="shared" ref="Q835:Q839" si="131">+H835+I835+J835+M835+O835</f>
        <v>3031.8900000000003</v>
      </c>
      <c r="R835" s="55">
        <f t="shared" ref="R835:R839" si="132">+K835+L835+N835</f>
        <v>6268.9</v>
      </c>
      <c r="S835" s="55">
        <f t="shared" si="126"/>
        <v>37968.11</v>
      </c>
      <c r="T835" s="68" t="s">
        <v>41</v>
      </c>
    </row>
    <row r="836" spans="1:20" s="35" customFormat="1" x14ac:dyDescent="0.25">
      <c r="A836" s="81">
        <v>830</v>
      </c>
      <c r="B836" s="51" t="s">
        <v>759</v>
      </c>
      <c r="C836" s="51" t="s">
        <v>845</v>
      </c>
      <c r="D836" s="51" t="s">
        <v>757</v>
      </c>
      <c r="E836" s="51" t="s">
        <v>145</v>
      </c>
      <c r="F836" s="52" t="s">
        <v>851</v>
      </c>
      <c r="G836" s="53">
        <v>41000</v>
      </c>
      <c r="H836" s="54">
        <v>583.79</v>
      </c>
      <c r="I836" s="55">
        <v>25</v>
      </c>
      <c r="J836" s="98">
        <v>1176.7</v>
      </c>
      <c r="K836" s="91">
        <f t="shared" si="130"/>
        <v>2910.9999999999995</v>
      </c>
      <c r="L836" s="67">
        <f t="shared" si="127"/>
        <v>451.00000000000006</v>
      </c>
      <c r="M836" s="97">
        <v>1246.4000000000001</v>
      </c>
      <c r="N836" s="55">
        <f t="shared" si="128"/>
        <v>2906.9</v>
      </c>
      <c r="O836" s="55"/>
      <c r="P836" s="55">
        <f t="shared" si="129"/>
        <v>2423.1000000000004</v>
      </c>
      <c r="Q836" s="55">
        <f t="shared" si="131"/>
        <v>3031.8900000000003</v>
      </c>
      <c r="R836" s="55">
        <f t="shared" si="132"/>
        <v>6268.9</v>
      </c>
      <c r="S836" s="55">
        <f t="shared" si="126"/>
        <v>37968.11</v>
      </c>
      <c r="T836" s="68" t="s">
        <v>41</v>
      </c>
    </row>
    <row r="837" spans="1:20" s="35" customFormat="1" x14ac:dyDescent="0.25">
      <c r="A837" s="81">
        <v>831</v>
      </c>
      <c r="B837" s="51" t="s">
        <v>760</v>
      </c>
      <c r="C837" s="51" t="s">
        <v>844</v>
      </c>
      <c r="D837" s="51" t="s">
        <v>757</v>
      </c>
      <c r="E837" s="51" t="s">
        <v>96</v>
      </c>
      <c r="F837" s="52" t="s">
        <v>852</v>
      </c>
      <c r="G837" s="53">
        <v>34000</v>
      </c>
      <c r="H837" s="54">
        <v>0</v>
      </c>
      <c r="I837" s="55">
        <v>25</v>
      </c>
      <c r="J837" s="98">
        <v>975.8</v>
      </c>
      <c r="K837" s="91">
        <f t="shared" si="130"/>
        <v>2414</v>
      </c>
      <c r="L837" s="67">
        <f t="shared" si="127"/>
        <v>374.00000000000006</v>
      </c>
      <c r="M837" s="97">
        <v>1033.5999999999999</v>
      </c>
      <c r="N837" s="55">
        <f t="shared" si="128"/>
        <v>2410.6000000000004</v>
      </c>
      <c r="O837" s="55"/>
      <c r="P837" s="55">
        <f t="shared" si="129"/>
        <v>2009.3999999999999</v>
      </c>
      <c r="Q837" s="55">
        <f t="shared" si="131"/>
        <v>2034.3999999999999</v>
      </c>
      <c r="R837" s="55">
        <f t="shared" si="132"/>
        <v>5198.6000000000004</v>
      </c>
      <c r="S837" s="55">
        <f t="shared" si="126"/>
        <v>31965.599999999999</v>
      </c>
      <c r="T837" s="68" t="s">
        <v>41</v>
      </c>
    </row>
    <row r="838" spans="1:20" s="35" customFormat="1" x14ac:dyDescent="0.25">
      <c r="A838" s="81">
        <v>832</v>
      </c>
      <c r="B838" s="51" t="s">
        <v>761</v>
      </c>
      <c r="C838" s="51" t="s">
        <v>844</v>
      </c>
      <c r="D838" s="51" t="s">
        <v>757</v>
      </c>
      <c r="E838" s="51" t="s">
        <v>96</v>
      </c>
      <c r="F838" s="52" t="s">
        <v>852</v>
      </c>
      <c r="G838" s="53">
        <v>34000</v>
      </c>
      <c r="H838" s="54">
        <v>0</v>
      </c>
      <c r="I838" s="55">
        <v>25</v>
      </c>
      <c r="J838" s="98">
        <v>975.8</v>
      </c>
      <c r="K838" s="91">
        <f t="shared" si="130"/>
        <v>2414</v>
      </c>
      <c r="L838" s="67">
        <f t="shared" si="127"/>
        <v>374.00000000000006</v>
      </c>
      <c r="M838" s="97">
        <v>1033.5999999999999</v>
      </c>
      <c r="N838" s="55">
        <f t="shared" si="128"/>
        <v>2410.6000000000004</v>
      </c>
      <c r="O838" s="55"/>
      <c r="P838" s="55">
        <f t="shared" si="129"/>
        <v>2009.3999999999999</v>
      </c>
      <c r="Q838" s="55">
        <f t="shared" si="131"/>
        <v>2034.3999999999999</v>
      </c>
      <c r="R838" s="55">
        <f t="shared" si="132"/>
        <v>5198.6000000000004</v>
      </c>
      <c r="S838" s="55">
        <f t="shared" si="126"/>
        <v>31965.599999999999</v>
      </c>
      <c r="T838" s="68" t="s">
        <v>41</v>
      </c>
    </row>
    <row r="839" spans="1:20" s="35" customFormat="1" x14ac:dyDescent="0.25">
      <c r="A839" s="81">
        <v>833</v>
      </c>
      <c r="B839" s="51" t="s">
        <v>764</v>
      </c>
      <c r="C839" s="51" t="s">
        <v>844</v>
      </c>
      <c r="D839" s="51" t="s">
        <v>763</v>
      </c>
      <c r="E839" s="51" t="s">
        <v>35</v>
      </c>
      <c r="F839" s="52" t="s">
        <v>852</v>
      </c>
      <c r="G839" s="53">
        <v>34000</v>
      </c>
      <c r="H839" s="54">
        <v>0</v>
      </c>
      <c r="I839" s="55">
        <v>25</v>
      </c>
      <c r="J839" s="98">
        <v>975.8</v>
      </c>
      <c r="K839" s="91">
        <f t="shared" si="130"/>
        <v>2414</v>
      </c>
      <c r="L839" s="67">
        <f t="shared" si="127"/>
        <v>374.00000000000006</v>
      </c>
      <c r="M839" s="97">
        <v>1033.5999999999999</v>
      </c>
      <c r="N839" s="55">
        <f t="shared" si="128"/>
        <v>2410.6000000000004</v>
      </c>
      <c r="O839" s="55"/>
      <c r="P839" s="55">
        <f t="shared" si="129"/>
        <v>2009.3999999999999</v>
      </c>
      <c r="Q839" s="55">
        <f t="shared" si="131"/>
        <v>2034.3999999999999</v>
      </c>
      <c r="R839" s="55">
        <f t="shared" si="132"/>
        <v>5198.6000000000004</v>
      </c>
      <c r="S839" s="55">
        <f t="shared" si="126"/>
        <v>31965.599999999999</v>
      </c>
      <c r="T839" s="68" t="s">
        <v>41</v>
      </c>
    </row>
    <row r="840" spans="1:20" s="46" customFormat="1" ht="17.25" thickBot="1" x14ac:dyDescent="0.3">
      <c r="A840" s="116"/>
      <c r="B840" s="135"/>
      <c r="C840" s="135"/>
      <c r="D840" s="135"/>
      <c r="E840" s="135"/>
      <c r="F840" s="117"/>
      <c r="G840" s="118">
        <f t="shared" ref="G840:S840" si="133">SUM(G7:G839)</f>
        <v>38496341.659999996</v>
      </c>
      <c r="H840" s="118">
        <f>SUM(H7:H839)</f>
        <v>2300601.7799999961</v>
      </c>
      <c r="I840" s="118">
        <f t="shared" si="133"/>
        <v>20825</v>
      </c>
      <c r="J840" s="118">
        <f t="shared" si="133"/>
        <v>1104845.0499999984</v>
      </c>
      <c r="K840" s="118">
        <f t="shared" si="133"/>
        <v>2731336.7578599998</v>
      </c>
      <c r="L840" s="118">
        <f t="shared" si="133"/>
        <v>399344.71826000017</v>
      </c>
      <c r="M840" s="118">
        <f>SUM(M7:M839)</f>
        <v>1165340.7599999995</v>
      </c>
      <c r="N840" s="118">
        <f t="shared" si="133"/>
        <v>2706220.4836939974</v>
      </c>
      <c r="O840" s="118">
        <f t="shared" si="133"/>
        <v>0</v>
      </c>
      <c r="P840" s="118">
        <f t="shared" si="133"/>
        <v>2270185.8100000028</v>
      </c>
      <c r="Q840" s="118">
        <f t="shared" si="133"/>
        <v>4591612.5899999971</v>
      </c>
      <c r="R840" s="118">
        <f t="shared" si="133"/>
        <v>5836901.9598140204</v>
      </c>
      <c r="S840" s="118">
        <f t="shared" si="133"/>
        <v>33890974.929999955</v>
      </c>
      <c r="T840" s="119"/>
    </row>
    <row r="841" spans="1:20" ht="17.25" thickBot="1" x14ac:dyDescent="0.3">
      <c r="A841" s="2"/>
      <c r="B841" s="2"/>
      <c r="C841" s="2"/>
      <c r="D841" s="2"/>
      <c r="E841" s="2"/>
      <c r="F841" s="15"/>
      <c r="G841" s="31"/>
      <c r="H841" s="100"/>
      <c r="I841" s="71"/>
      <c r="J841" s="106"/>
      <c r="K841" s="72"/>
      <c r="L841" s="72"/>
      <c r="M841" s="106"/>
      <c r="N841" s="1"/>
      <c r="O841" s="1"/>
      <c r="P841" s="1"/>
      <c r="Q841" s="1"/>
      <c r="R841" s="1"/>
    </row>
    <row r="842" spans="1:20" ht="16.5" x14ac:dyDescent="0.25">
      <c r="A842" s="3" t="s">
        <v>19</v>
      </c>
      <c r="B842" s="5"/>
      <c r="C842" s="5"/>
      <c r="D842" s="5"/>
      <c r="E842" s="5"/>
      <c r="F842" s="4"/>
      <c r="G842" s="28"/>
      <c r="H842" s="73"/>
      <c r="I842" s="73"/>
      <c r="J842" s="107"/>
      <c r="K842" s="74"/>
      <c r="L842" s="74"/>
      <c r="M842" s="107"/>
      <c r="N842" s="22"/>
      <c r="O842" s="22"/>
      <c r="P842" s="22"/>
      <c r="Q842" s="22"/>
      <c r="R842" s="22"/>
      <c r="S842" s="22"/>
      <c r="T842" s="19"/>
    </row>
    <row r="843" spans="1:20" ht="16.5" x14ac:dyDescent="0.25">
      <c r="A843" s="7" t="s">
        <v>20</v>
      </c>
      <c r="B843" s="6"/>
      <c r="C843" s="6"/>
      <c r="D843" s="6"/>
      <c r="E843" s="6"/>
      <c r="F843" s="8"/>
      <c r="G843" s="29"/>
      <c r="H843" s="75"/>
      <c r="I843" s="78"/>
      <c r="J843" s="102"/>
      <c r="K843" s="62"/>
      <c r="L843" s="62"/>
      <c r="M843" s="102"/>
      <c r="N843" s="11"/>
      <c r="O843" s="11"/>
      <c r="P843" s="11"/>
      <c r="Q843" s="11"/>
      <c r="R843" s="11"/>
      <c r="S843" s="11"/>
      <c r="T843" s="21"/>
    </row>
    <row r="844" spans="1:20" ht="16.5" x14ac:dyDescent="0.25">
      <c r="A844" s="7" t="s">
        <v>21</v>
      </c>
      <c r="B844" s="6"/>
      <c r="C844" s="6"/>
      <c r="D844" s="6"/>
      <c r="E844" s="6"/>
      <c r="F844" s="8"/>
      <c r="G844" s="49"/>
      <c r="H844" s="82"/>
      <c r="I844" s="82"/>
      <c r="J844" s="108"/>
      <c r="K844" s="77"/>
      <c r="L844" s="77"/>
      <c r="M844" s="108"/>
      <c r="N844" s="11"/>
      <c r="O844" s="11"/>
      <c r="P844" s="11"/>
      <c r="Q844" s="11"/>
      <c r="R844" s="11"/>
      <c r="S844" s="11"/>
      <c r="T844" s="21"/>
    </row>
    <row r="845" spans="1:20" ht="17.25" customHeight="1" x14ac:dyDescent="0.25">
      <c r="A845" s="7" t="s">
        <v>22</v>
      </c>
      <c r="B845" s="6"/>
      <c r="C845" s="6"/>
      <c r="D845" s="6"/>
      <c r="E845" s="6"/>
      <c r="F845" s="8"/>
      <c r="G845" s="29"/>
      <c r="H845" s="75"/>
      <c r="I845" s="75"/>
      <c r="J845" s="108"/>
      <c r="K845" s="77"/>
      <c r="L845" s="77"/>
      <c r="M845" s="108"/>
      <c r="N845" s="11"/>
      <c r="O845" s="11"/>
      <c r="P845" s="11"/>
      <c r="Q845" s="11"/>
      <c r="R845" s="11"/>
      <c r="S845" s="11"/>
      <c r="T845" s="21"/>
    </row>
    <row r="846" spans="1:20" ht="16.5" x14ac:dyDescent="0.25">
      <c r="A846" s="7" t="s">
        <v>1034</v>
      </c>
      <c r="B846" s="6"/>
      <c r="C846" s="6"/>
      <c r="D846" s="6"/>
      <c r="E846" s="6"/>
      <c r="F846" s="95"/>
      <c r="G846" s="120"/>
      <c r="H846" s="126"/>
      <c r="I846" s="120"/>
      <c r="J846" s="120"/>
      <c r="K846" s="95"/>
      <c r="L846" s="95"/>
      <c r="M846" s="126"/>
      <c r="N846" s="11"/>
      <c r="O846" s="11"/>
      <c r="P846" s="11"/>
      <c r="Q846" s="11"/>
      <c r="R846" s="11"/>
      <c r="S846" s="11"/>
      <c r="T846" s="21"/>
    </row>
    <row r="847" spans="1:20" ht="15.75" thickBot="1" x14ac:dyDescent="0.3">
      <c r="A847" s="9"/>
      <c r="B847" s="10"/>
      <c r="C847" s="10"/>
      <c r="D847" s="10"/>
      <c r="E847" s="10"/>
      <c r="F847" s="90"/>
      <c r="G847" s="89"/>
      <c r="H847" s="89"/>
      <c r="I847" s="89"/>
      <c r="J847" s="89"/>
      <c r="K847" s="39"/>
      <c r="L847" s="39"/>
      <c r="M847" s="39"/>
      <c r="N847" s="16"/>
      <c r="O847" s="16"/>
      <c r="P847" s="16"/>
      <c r="Q847" s="16"/>
      <c r="R847" s="16"/>
      <c r="S847" s="16"/>
      <c r="T847" s="17"/>
    </row>
    <row r="848" spans="1:20" x14ac:dyDescent="0.25">
      <c r="A848" s="85"/>
      <c r="B848" s="86"/>
      <c r="C848" s="86"/>
      <c r="D848" s="86"/>
      <c r="E848" s="86"/>
      <c r="F848" s="87"/>
      <c r="G848" s="83"/>
      <c r="H848" s="83"/>
      <c r="I848" s="83"/>
      <c r="J848" s="83"/>
      <c r="K848" s="83"/>
      <c r="L848" s="83"/>
      <c r="M848" s="83"/>
      <c r="N848" s="11"/>
      <c r="O848" s="11"/>
      <c r="P848" s="11"/>
      <c r="Q848" s="11"/>
      <c r="R848" s="11"/>
      <c r="S848" s="11"/>
      <c r="T848" s="21"/>
    </row>
    <row r="849" spans="1:20" ht="18.75" x14ac:dyDescent="0.25">
      <c r="A849" s="20"/>
      <c r="B849" s="25" t="s">
        <v>26</v>
      </c>
      <c r="C849" s="25"/>
      <c r="D849" s="8"/>
      <c r="E849" s="6"/>
      <c r="F849" s="26" t="s">
        <v>25</v>
      </c>
      <c r="G849" s="83"/>
      <c r="H849" s="29"/>
      <c r="I849" s="79"/>
      <c r="J849" s="29"/>
      <c r="K849" s="78"/>
      <c r="L849" s="83"/>
      <c r="M849" s="29"/>
      <c r="N849" s="11"/>
      <c r="O849" s="27" t="s">
        <v>1107</v>
      </c>
      <c r="P849" s="18"/>
      <c r="Q849" s="11"/>
      <c r="R849" s="12"/>
      <c r="S849" s="12"/>
      <c r="T849" s="11"/>
    </row>
    <row r="850" spans="1:20" ht="16.5" x14ac:dyDescent="0.25">
      <c r="A850" s="20"/>
      <c r="B850" s="6"/>
      <c r="C850" s="6"/>
      <c r="D850" s="8"/>
      <c r="E850" s="6"/>
      <c r="F850" s="6"/>
      <c r="G850" s="78"/>
      <c r="H850" s="101"/>
      <c r="I850" s="76"/>
      <c r="J850" s="108"/>
      <c r="K850" s="77"/>
      <c r="L850" s="77"/>
      <c r="M850" s="108"/>
      <c r="N850" s="11"/>
      <c r="O850" s="11"/>
      <c r="P850" s="11"/>
      <c r="Q850" s="11"/>
      <c r="R850" s="12"/>
      <c r="S850" s="12"/>
      <c r="T850" s="11"/>
    </row>
    <row r="851" spans="1:20" ht="16.5" x14ac:dyDescent="0.25">
      <c r="A851" s="20"/>
      <c r="B851" s="6"/>
      <c r="C851" s="6"/>
      <c r="D851" s="8"/>
      <c r="E851" s="8"/>
      <c r="F851" s="6"/>
      <c r="G851" s="29"/>
      <c r="H851" s="103"/>
      <c r="I851" s="78"/>
      <c r="J851" s="29"/>
      <c r="K851" s="75"/>
      <c r="L851" s="75"/>
      <c r="M851" s="108"/>
      <c r="N851" s="11"/>
      <c r="O851" s="11"/>
      <c r="P851" s="11"/>
      <c r="Q851" s="11"/>
      <c r="R851" s="12"/>
      <c r="S851" s="12"/>
      <c r="T851" s="12"/>
    </row>
    <row r="852" spans="1:20" ht="15" customHeight="1" x14ac:dyDescent="0.25">
      <c r="A852" s="20"/>
      <c r="B852" s="6"/>
      <c r="C852" s="6"/>
      <c r="D852" s="8"/>
      <c r="E852" s="8"/>
      <c r="F852" s="6"/>
      <c r="G852" s="29"/>
      <c r="H852" s="29"/>
      <c r="I852" s="78"/>
      <c r="J852" s="29"/>
      <c r="K852" s="75"/>
      <c r="L852" s="75"/>
      <c r="M852" s="108"/>
      <c r="N852" s="11"/>
      <c r="O852" s="11"/>
      <c r="P852" s="11"/>
      <c r="Q852" s="11"/>
      <c r="R852" s="12"/>
      <c r="S852" s="12"/>
      <c r="T852" s="12"/>
    </row>
    <row r="853" spans="1:20" s="1" customFormat="1" ht="15" customHeight="1" x14ac:dyDescent="0.25">
      <c r="A853" s="20"/>
      <c r="B853" s="6"/>
      <c r="C853" s="6"/>
      <c r="D853" s="8"/>
      <c r="E853" s="8"/>
      <c r="F853" s="6"/>
      <c r="G853" s="29"/>
      <c r="H853" s="29"/>
      <c r="I853" s="79"/>
      <c r="J853" s="29"/>
      <c r="K853" s="75"/>
      <c r="L853" s="75"/>
      <c r="M853" s="108"/>
      <c r="N853" s="11"/>
      <c r="O853" s="11"/>
      <c r="P853" s="11"/>
      <c r="Q853" s="11"/>
      <c r="R853" s="12"/>
      <c r="S853" s="12"/>
      <c r="T853" s="12"/>
    </row>
    <row r="854" spans="1:20" s="1" customFormat="1" ht="22.5" customHeight="1" x14ac:dyDescent="0.25">
      <c r="A854" s="20"/>
      <c r="B854" s="6"/>
      <c r="C854" s="6"/>
      <c r="D854" s="8"/>
      <c r="E854" s="8"/>
      <c r="F854" s="6"/>
      <c r="G854" s="30"/>
      <c r="H854" s="101"/>
      <c r="I854" s="75"/>
      <c r="J854" s="30"/>
      <c r="K854" s="75"/>
      <c r="L854" s="75"/>
      <c r="M854" s="113"/>
      <c r="N854" s="11"/>
      <c r="O854" s="11"/>
      <c r="P854" s="11"/>
      <c r="Q854" s="11"/>
      <c r="R854" s="12"/>
      <c r="S854" s="12"/>
      <c r="T854" s="12"/>
    </row>
    <row r="855" spans="1:20" ht="10.5" customHeight="1" x14ac:dyDescent="0.25">
      <c r="A855" s="20"/>
      <c r="B855" s="6"/>
      <c r="C855" s="6"/>
      <c r="D855" s="8"/>
      <c r="E855" s="8"/>
      <c r="F855" s="6"/>
      <c r="G855" s="6"/>
      <c r="H855" s="101"/>
      <c r="I855" s="79"/>
      <c r="J855" s="6"/>
      <c r="K855" s="75"/>
      <c r="L855" s="75"/>
      <c r="M855" s="87"/>
      <c r="N855" s="11"/>
      <c r="O855" s="11"/>
      <c r="P855" s="11"/>
      <c r="Q855" s="11"/>
      <c r="R855" s="12"/>
      <c r="S855" s="12"/>
      <c r="T855" s="12"/>
    </row>
    <row r="856" spans="1:20" ht="21" customHeight="1" x14ac:dyDescent="0.35">
      <c r="A856" s="13"/>
      <c r="B856" s="32" t="s">
        <v>1110</v>
      </c>
      <c r="C856" s="24"/>
      <c r="D856" s="12"/>
      <c r="E856" s="12"/>
      <c r="F856" s="24" t="s">
        <v>1111</v>
      </c>
      <c r="G856" s="23"/>
      <c r="H856" s="33"/>
      <c r="I856" s="80"/>
      <c r="J856" s="33"/>
      <c r="K856" s="80"/>
      <c r="L856" s="80"/>
      <c r="M856" s="33"/>
      <c r="N856" s="12"/>
      <c r="O856" s="24" t="s">
        <v>1109</v>
      </c>
      <c r="P856" s="12"/>
      <c r="Q856" s="12"/>
      <c r="R856" s="12"/>
      <c r="S856" s="12"/>
      <c r="T856" s="12"/>
    </row>
    <row r="857" spans="1:20" ht="21" customHeight="1" x14ac:dyDescent="0.25">
      <c r="A857" s="127"/>
      <c r="B857" s="128" t="s">
        <v>1108</v>
      </c>
      <c r="C857" s="128"/>
      <c r="D857" s="129"/>
      <c r="E857" s="129"/>
      <c r="F857" s="128" t="s">
        <v>1108</v>
      </c>
      <c r="G857" s="129"/>
      <c r="H857" s="130"/>
      <c r="I857" s="131"/>
      <c r="J857" s="41"/>
      <c r="K857" s="131"/>
      <c r="L857" s="131"/>
      <c r="M857" s="41"/>
      <c r="N857" s="129"/>
      <c r="O857" s="128" t="s">
        <v>791</v>
      </c>
      <c r="P857" s="129"/>
      <c r="Q857" s="129"/>
      <c r="R857" s="129"/>
      <c r="S857" s="129"/>
      <c r="T857" s="129"/>
    </row>
    <row r="858" spans="1:20" ht="15" customHeight="1" x14ac:dyDescent="0.25">
      <c r="G858" s="48"/>
      <c r="H858" s="104"/>
      <c r="I858" s="48"/>
      <c r="J858" s="104"/>
      <c r="K858" s="48"/>
      <c r="L858" s="48"/>
      <c r="M858" s="104"/>
      <c r="N858" s="38"/>
      <c r="O858" s="38"/>
      <c r="P858" s="38"/>
      <c r="Q858" s="38"/>
      <c r="R858" s="38"/>
      <c r="S858" s="38"/>
    </row>
    <row r="859" spans="1:20" ht="15.75" customHeight="1" x14ac:dyDescent="0.25"/>
  </sheetData>
  <sortState ref="B1425:T1439">
    <sortCondition ref="D1344:D1355"/>
  </sortState>
  <mergeCells count="24">
    <mergeCell ref="S4:S6"/>
    <mergeCell ref="A4:A6"/>
    <mergeCell ref="C4:C6"/>
    <mergeCell ref="L5:L6"/>
    <mergeCell ref="M5:N5"/>
    <mergeCell ref="O5:O6"/>
    <mergeCell ref="P5:P6"/>
    <mergeCell ref="Q5:Q6"/>
    <mergeCell ref="A1:T1"/>
    <mergeCell ref="A2:T2"/>
    <mergeCell ref="A3:T3"/>
    <mergeCell ref="B840:E840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</mergeCells>
  <phoneticPr fontId="21" type="noConversion"/>
  <conditionalFormatting sqref="B4:C4 B5:B6">
    <cfRule type="duplicateValues" dxfId="8" priority="274" stopIfTrue="1"/>
    <cfRule type="duplicateValues" dxfId="7" priority="275" stopIfTrue="1"/>
  </conditionalFormatting>
  <conditionalFormatting sqref="D851:D855">
    <cfRule type="duplicateValues" dxfId="6" priority="1277" stopIfTrue="1"/>
    <cfRule type="duplicateValues" dxfId="5" priority="1278" stopIfTrue="1"/>
  </conditionalFormatting>
  <conditionalFormatting sqref="B169 B171">
    <cfRule type="duplicateValues" dxfId="4" priority="5"/>
  </conditionalFormatting>
  <conditionalFormatting sqref="B190:B191 B176 C192">
    <cfRule type="duplicateValues" dxfId="3" priority="3"/>
  </conditionalFormatting>
  <conditionalFormatting sqref="B198:C198">
    <cfRule type="duplicateValues" dxfId="2" priority="1"/>
  </conditionalFormatting>
  <conditionalFormatting sqref="B198:C198">
    <cfRule type="duplicateValues" dxfId="1" priority="2"/>
  </conditionalFormatting>
  <conditionalFormatting sqref="B179:B189 B162 B172">
    <cfRule type="duplicateValues" dxfId="0" priority="1294"/>
  </conditionalFormatting>
  <printOptions horizontalCentered="1"/>
  <pageMargins left="0" right="0" top="0.23622047244094491" bottom="0.74803149606299213" header="0.15748031496062992" footer="0.31496062992125984"/>
  <pageSetup paperSize="5" scale="33" fitToHeight="0" orientation="landscape" horizontalDpi="4294967295" verticalDpi="4294967295" r:id="rId1"/>
  <rowBreaks count="2" manualBreakCount="2">
    <brk id="208" max="19" man="1"/>
    <brk id="54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ABRIL 2025</vt:lpstr>
      <vt:lpstr>'MT EMPLEADOS FIJOS ABRIL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2025-05-13T16:26:09Z</cp:lastPrinted>
  <dcterms:created xsi:type="dcterms:W3CDTF">2018-09-18T20:01:26Z</dcterms:created>
  <dcterms:modified xsi:type="dcterms:W3CDTF">2025-05-15T15:57:31Z</dcterms:modified>
</cp:coreProperties>
</file>